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13_ncr:1_{A97F2F59-55C8-4C62-B9AE-0AB264626341}"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c r="A20"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c r="T2500" i="5"/>
  <c r="S2500" i="5"/>
  <c r="R2500" i="5"/>
  <c r="J2500" i="5"/>
  <c r="I2500" i="5"/>
  <c r="H2500" i="5"/>
  <c r="G2500" i="5"/>
  <c r="F2500" i="5"/>
  <c r="B54" i="6"/>
  <c r="B53" i="6"/>
  <c r="P27" i="4"/>
  <c r="P26" i="4"/>
  <c r="G54" i="6"/>
  <c r="G53" i="6"/>
  <c r="B58" i="6"/>
  <c r="G58" i="6"/>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c r="B50" i="6"/>
  <c r="G50" i="6"/>
  <c r="B49" i="6"/>
  <c r="G49" i="6"/>
  <c r="B48" i="6"/>
  <c r="G48" i="6"/>
  <c r="B46" i="6"/>
  <c r="G46" i="6"/>
  <c r="B45" i="6"/>
  <c r="G45" i="6"/>
  <c r="B44" i="6"/>
  <c r="G44" i="6"/>
  <c r="B43" i="6"/>
  <c r="G43" i="6"/>
  <c r="B41" i="6"/>
  <c r="G41" i="6"/>
  <c r="B40" i="6"/>
  <c r="G40" i="6"/>
  <c r="H40" i="6"/>
  <c r="D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B43" i="4"/>
  <c r="A27" i="6"/>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X6" i="5"/>
  <c r="S6" i="5"/>
  <c r="T10" i="5"/>
  <c r="T9" i="5"/>
  <c r="T16" i="5"/>
  <c r="E5" i="5"/>
  <c r="X5" i="5"/>
  <c r="S5" i="5"/>
  <c r="H63" i="6"/>
  <c r="S13" i="5"/>
  <c r="S10" i="5"/>
  <c r="S15" i="5"/>
  <c r="S9" i="5"/>
  <c r="S16" i="5"/>
  <c r="S12" i="5"/>
  <c r="H64" i="6"/>
  <c r="F24" i="6"/>
  <c r="F21" i="6"/>
  <c r="F23" i="6"/>
  <c r="F43" i="6"/>
  <c r="H4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20" i="4"/>
  <c r="A11" i="6"/>
  <c r="B71" i="4"/>
  <c r="A50" i="6"/>
  <c r="B4" i="5"/>
  <c r="B10" i="4"/>
  <c r="A6" i="6"/>
  <c r="B22" i="4"/>
  <c r="A13" i="6"/>
  <c r="B4" i="4"/>
  <c r="B18" i="4"/>
  <c r="A10"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2" i="3"/>
  <c r="A49" i="2"/>
  <c r="B13" i="4"/>
  <c r="A19" i="2"/>
  <c r="A38" i="2"/>
  <c r="I4" i="6"/>
  <c r="A1" i="2"/>
  <c r="B83" i="4"/>
  <c r="A59" i="6"/>
  <c r="B10" i="3"/>
  <c r="J61" i="6"/>
  <c r="A8" i="2"/>
  <c r="A2" i="2"/>
  <c r="A51" i="2"/>
  <c r="B67" i="4"/>
  <c r="C2" i="3"/>
  <c r="A45" i="2"/>
  <c r="I6" i="6"/>
  <c r="H6" i="6"/>
  <c r="C6" i="6"/>
  <c r="B8" i="4"/>
  <c r="A4" i="6"/>
  <c r="B26" i="4"/>
  <c r="A15" i="6"/>
  <c r="A46" i="2"/>
  <c r="A72" i="2"/>
  <c r="C14" i="3"/>
  <c r="A14" i="2"/>
  <c r="A48" i="2"/>
  <c r="B77" i="4"/>
  <c r="A55" i="6"/>
  <c r="C10" i="3"/>
  <c r="A12" i="2"/>
  <c r="A42" i="2"/>
  <c r="A26" i="2"/>
  <c r="A11" i="2"/>
  <c r="C4" i="3"/>
  <c r="B17" i="3"/>
  <c r="I62" i="6"/>
  <c r="J58" i="6"/>
  <c r="A29" i="2"/>
  <c r="B19" i="3"/>
  <c r="C20" i="3"/>
  <c r="Q4" i="5"/>
  <c r="C5" i="3"/>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I9" i="6"/>
  <c r="C9" i="6"/>
  <c r="J16" i="6"/>
  <c r="I16" i="6"/>
  <c r="I10" i="6"/>
  <c r="P4" i="5"/>
  <c r="D4" i="8"/>
  <c r="I28" i="6"/>
  <c r="B1001" i="7"/>
  <c r="I23" i="6"/>
  <c r="L63" i="6"/>
  <c r="B35" i="4"/>
  <c r="J20" i="6"/>
  <c r="J44" i="6"/>
  <c r="B38" i="4"/>
  <c r="A23" i="6"/>
  <c r="J31" i="6"/>
  <c r="J13" i="6"/>
  <c r="I13" i="6"/>
  <c r="C13" i="6"/>
  <c r="J55" i="6"/>
  <c r="I12" i="6"/>
  <c r="C12" i="6"/>
  <c r="I60" i="6"/>
  <c r="C60" i="6"/>
  <c r="I39" i="6"/>
  <c r="J49" i="6"/>
  <c r="B3" i="6"/>
  <c r="A4" i="8"/>
  <c r="I51" i="6"/>
  <c r="J40" i="6"/>
  <c r="I43" i="6"/>
  <c r="I31" i="6"/>
  <c r="C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53" i="4"/>
  <c r="A36" i="6"/>
  <c r="I8" i="6"/>
  <c r="D3" i="6"/>
  <c r="I5" i="6"/>
  <c r="J39" i="6"/>
  <c r="B29" i="4"/>
  <c r="A18" i="6"/>
  <c r="J35" i="6"/>
  <c r="J8" i="6"/>
  <c r="C8" i="6"/>
  <c r="J11" i="6"/>
  <c r="I11" i="6"/>
  <c r="C11" i="6"/>
  <c r="I30" i="6"/>
  <c r="C30" i="6"/>
  <c r="A3" i="6"/>
  <c r="D5" i="7"/>
  <c r="N4" i="5"/>
  <c r="B28" i="4"/>
  <c r="A17" i="6"/>
  <c r="I7" i="6"/>
  <c r="I64" i="6"/>
  <c r="G4" i="5"/>
  <c r="A1" i="7"/>
  <c r="I40" i="6"/>
  <c r="F4" i="5"/>
  <c r="I59" i="6"/>
  <c r="J51" i="6"/>
  <c r="I49" i="6"/>
  <c r="C4" i="8"/>
  <c r="A1" i="8"/>
  <c r="I17" i="6"/>
  <c r="C17" i="6"/>
  <c r="E4" i="5"/>
  <c r="L61" i="6"/>
  <c r="J23" i="6"/>
  <c r="B27" i="4"/>
  <c r="A16" i="6"/>
  <c r="B79" i="4"/>
  <c r="A56" i="6"/>
  <c r="J6" i="6"/>
  <c r="J12" i="6"/>
  <c r="D1" i="6"/>
  <c r="I18" i="6"/>
  <c r="C18" i="6"/>
  <c r="I35" i="6"/>
  <c r="C35" i="6"/>
  <c r="B5" i="7"/>
  <c r="J5" i="6"/>
  <c r="G5" i="6"/>
  <c r="H5" i="6"/>
  <c r="C5" i="6"/>
  <c r="I25" i="6"/>
  <c r="I55" i="6"/>
  <c r="J41" i="6"/>
  <c r="J56" i="6"/>
  <c r="I26" i="6"/>
  <c r="C26" i="6"/>
  <c r="I41" i="6"/>
  <c r="C41" i="6"/>
  <c r="I45" i="6"/>
  <c r="C45" i="6"/>
  <c r="I50" i="6"/>
  <c r="A64" i="2"/>
  <c r="A47" i="2"/>
  <c r="J25" i="6"/>
  <c r="I36" i="6"/>
  <c r="C36" i="6"/>
  <c r="I65" i="6"/>
  <c r="C4" i="5"/>
  <c r="F65" i="6"/>
  <c r="C65" i="6"/>
  <c r="H4" i="8"/>
  <c r="J59" i="6"/>
  <c r="J18" i="6"/>
  <c r="F4" i="8"/>
  <c r="B3" i="5"/>
  <c r="I38" i="6"/>
  <c r="G4" i="8"/>
  <c r="J29" i="6"/>
  <c r="I4" i="5"/>
  <c r="J33" i="6"/>
  <c r="J7" i="6"/>
  <c r="C7" i="6"/>
  <c r="L4" i="5"/>
  <c r="B68" i="4"/>
  <c r="A47" i="6"/>
  <c r="J63" i="6"/>
  <c r="J36" i="6"/>
  <c r="I48" i="6"/>
  <c r="A4" i="5"/>
  <c r="G25" i="4"/>
  <c r="G43" i="4"/>
  <c r="I56" i="6"/>
  <c r="J4" i="6"/>
  <c r="C4" i="6"/>
  <c r="D25" i="4"/>
  <c r="D37" i="4"/>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G63" i="6"/>
  <c r="AB2498" i="5"/>
  <c r="G64" i="6"/>
  <c r="H21" i="6"/>
  <c r="D21" i="6"/>
  <c r="H23" i="6"/>
  <c r="D23"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G15" i="6"/>
  <c r="H15" i="6"/>
  <c r="G20" i="6"/>
  <c r="H20" i="6"/>
  <c r="E2363" i="5"/>
  <c r="X2363" i="5"/>
  <c r="I2363" i="5"/>
  <c r="H2363" i="5"/>
  <c r="J2363" i="5"/>
  <c r="C25" i="6"/>
  <c r="R1619" i="5"/>
  <c r="H1619" i="5"/>
  <c r="I1619" i="5"/>
  <c r="E1619" i="5"/>
  <c r="X1619" i="5"/>
  <c r="J1619" i="5"/>
  <c r="F1619" i="5"/>
  <c r="G61" i="6"/>
  <c r="F48" i="6"/>
  <c r="F53" i="6"/>
  <c r="H53" i="6"/>
  <c r="I1958" i="5"/>
  <c r="I2332" i="5"/>
  <c r="H24" i="6"/>
  <c r="D24"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F39" i="6"/>
  <c r="H39" i="6"/>
  <c r="D39" i="6"/>
  <c r="F62" i="6"/>
  <c r="H62" i="6"/>
  <c r="D62" i="6"/>
  <c r="F34" i="6"/>
  <c r="H34" i="6"/>
  <c r="D34" i="6"/>
  <c r="F33" i="6"/>
  <c r="H33" i="6"/>
  <c r="D33" i="6"/>
  <c r="F61" i="6"/>
  <c r="H61" i="6"/>
  <c r="F28" i="6"/>
  <c r="H28" i="6"/>
  <c r="D28" i="6"/>
  <c r="F38" i="6"/>
  <c r="H38" i="6"/>
  <c r="B57" i="4"/>
  <c r="A39" i="6"/>
  <c r="A24" i="6"/>
  <c r="B75" i="4"/>
  <c r="A54" i="6"/>
  <c r="B63" i="4"/>
  <c r="A44" i="6"/>
  <c r="C40" i="6"/>
  <c r="B64" i="4"/>
  <c r="A45" i="6"/>
  <c r="B2" i="6"/>
  <c r="C24" i="6"/>
  <c r="F50" i="6"/>
  <c r="H50" i="6"/>
  <c r="D50" i="6"/>
  <c r="D16" i="6"/>
  <c r="K62" i="6"/>
  <c r="C62" i="6"/>
  <c r="C16" i="6"/>
  <c r="C39" i="6"/>
  <c r="C21" i="6"/>
  <c r="B46" i="4"/>
  <c r="A30" i="6"/>
  <c r="C20" i="6"/>
  <c r="B65" i="4"/>
  <c r="A46" i="6"/>
  <c r="C34" i="6"/>
  <c r="C44" i="6"/>
  <c r="A25" i="6"/>
  <c r="B52" i="4"/>
  <c r="A35" i="6"/>
  <c r="F63" i="6"/>
  <c r="H49" i="6"/>
  <c r="C49" i="6"/>
  <c r="F59" i="6"/>
  <c r="H59" i="6"/>
  <c r="B56" i="4"/>
  <c r="A38" i="6"/>
  <c r="A26" i="6"/>
  <c r="H48" i="6"/>
  <c r="C15" i="6"/>
  <c r="D15" i="6"/>
  <c r="C38" i="6"/>
  <c r="D38" i="6"/>
  <c r="B49" i="4"/>
  <c r="A32" i="6"/>
  <c r="G31" i="4"/>
  <c r="D20" i="6"/>
  <c r="B61" i="4"/>
  <c r="A42" i="6"/>
  <c r="B55" i="4"/>
  <c r="A37" i="6"/>
  <c r="B37" i="4"/>
  <c r="A22" i="6"/>
  <c r="C23" i="6"/>
  <c r="D53" i="6"/>
  <c r="C53" i="6"/>
  <c r="D43" i="6"/>
  <c r="C43" i="6"/>
  <c r="F54" i="6"/>
  <c r="H54" i="6"/>
  <c r="F64" i="6"/>
  <c r="F55" i="6"/>
  <c r="H55" i="6"/>
  <c r="D55" i="6"/>
  <c r="F58" i="6"/>
  <c r="H58" i="6"/>
  <c r="F56" i="6"/>
  <c r="H56" i="6"/>
  <c r="D43" i="4"/>
  <c r="D55" i="4"/>
  <c r="D61" i="4"/>
  <c r="C61" i="6"/>
  <c r="D61" i="6"/>
  <c r="K61" i="6"/>
  <c r="C33" i="6"/>
  <c r="C28" i="6"/>
  <c r="G68" i="4"/>
  <c r="G37" i="4"/>
  <c r="G55" i="4"/>
  <c r="G49" i="4"/>
  <c r="G65" i="6"/>
  <c r="H65" i="6"/>
  <c r="D31" i="4"/>
  <c r="B59" i="4"/>
  <c r="A41" i="6"/>
  <c r="B47" i="4"/>
  <c r="A31" i="6"/>
  <c r="D68" i="4"/>
  <c r="B62" i="4"/>
  <c r="A43" i="6"/>
  <c r="B50" i="4"/>
  <c r="A33" i="6"/>
  <c r="B44" i="4"/>
  <c r="A28" i="6"/>
  <c r="B74" i="4"/>
  <c r="A53" i="6"/>
  <c r="D49" i="4"/>
  <c r="G61" i="4"/>
  <c r="D49" i="6"/>
  <c r="F51" i="6"/>
  <c r="H51" i="6"/>
  <c r="D51" i="6"/>
  <c r="C50" i="6"/>
  <c r="C55" i="6"/>
  <c r="D59" i="6"/>
  <c r="C59" i="6"/>
  <c r="C48" i="6"/>
  <c r="D48" i="6"/>
  <c r="D56" i="6"/>
  <c r="C56" i="6"/>
  <c r="C58" i="6"/>
  <c r="D58" i="6"/>
  <c r="D54" i="6"/>
  <c r="C54" i="6"/>
  <c r="C51" i="6"/>
  <c r="H66"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<sst xmlns="http://schemas.openxmlformats.org/spreadsheetml/2006/main" count="16811" uniqueCount="14444">
  <si>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</si>
  <si>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</si>
  <si>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</si>
  <si>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</si>
  <si>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</si>
  <si>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</si>
  <si>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</si>
  <si>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</si>
  <si>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</si>
  <si>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</si>
  <si>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</si>
  <si>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</si>
  <si>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</si>
  <si>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</si>
  <si>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</si>
  <si>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</si>
  <si>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</si>
  <si>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</si>
  <si>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</si>
  <si>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</si>
  <si>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</si>
  <si>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</si>
  <si>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</si>
  <si>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</si>
  <si>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</si>
  <si>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</si>
  <si>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</si>
  <si>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</si>
  <si>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</si>
  <si>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</si>
  <si>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</si>
  <si>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</si>
  <si>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</si>
  <si>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</si>
  <si>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</si>
  <si>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</si>
  <si>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</si>
  <si>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</si>
  <si>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</si>
  <si>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</si>
  <si>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</si>
  <si>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</si>
  <si>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</si>
  <si>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</si>
  <si>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</si>
  <si>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</si>
  <si>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</si>
  <si>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</si>
  <si>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</si>
  <si>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</si>
  <si>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</si>
  <si>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</si>
  <si>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</si>
  <si>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</si>
  <si>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</si>
  <si>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</si>
  <si>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</si>
  <si>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</si>
  <si>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</si>
  <si>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</si>
  <si>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</si>
  <si>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</si>
  <si>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</si>
  <si>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</si>
  <si>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</si>
  <si>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</si>
  <si>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</si>
  <si>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</si>
  <si>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</si>
  <si>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</si>
  <si>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</si>
  <si>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</si>
  <si>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</si>
  <si>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</si>
  <si>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</si>
  <si>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</si>
  <si>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</si>
  <si>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</si>
  <si>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</si>
  <si>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</si>
  <si>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</si>
  <si>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</si>
  <si>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</si>
  <si>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</si>
  <si>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</si>
  <si>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</si>
  <si>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</si>
  <si>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</si>
  <si>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</si>
  <si>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</si>
  <si>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</si>
  <si>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</si>
  <si>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</si>
  <si>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</si>
  <si>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</si>
  <si>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</si>
  <si>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</si>
  <si>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</si>
  <si>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</si>
  <si>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</si>
  <si>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</si>
  <si>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</si>
  <si>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</si>
  <si>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</si>
  <si>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</si>
  <si>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</si>
  <si>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</si>
  <si>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</si>
  <si>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</si>
  <si>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</si>
  <si>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</si>
  <si>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</si>
  <si>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</si>
  <si>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</si>
  <si>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</si>
  <si>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</si>
  <si>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</si>
  <si>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</si>
  <si>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</si>
  <si>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</si>
  <si>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</si>
  <si>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</si>
  <si>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</si>
  <si>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</si>
  <si>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</si>
  <si>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</si>
  <si>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</si>
  <si>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</si>
  <si>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</si>
  <si>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</si>
  <si>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</si>
  <si>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</si>
  <si>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</si>
  <si>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</si>
  <si>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</si>
  <si>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</si>
  <si>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</si>
  <si>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</si>
  <si>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</si>
  <si>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</si>
  <si>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</si>
  <si>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</si>
  <si>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</si>
  <si>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</si>
  <si>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</si>
  <si>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</si>
  <si>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</si>
  <si>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</si>
  <si>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</si>
  <si>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</si>
  <si>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</si>
  <si>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</si>
  <si>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</si>
  <si>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</si>
  <si>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</si>
  <si>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</si>
  <si>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</si>
  <si>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</si>
  <si>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</si>
  <si>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</si>
  <si>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</si>
  <si>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</si>
  <si>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</si>
  <si>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</si>
  <si>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</si>
  <si>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</si>
  <si>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</si>
  <si>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</si>
  <si>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</si>
  <si>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</si>
  <si>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</si>
  <si>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</si>
  <si>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</si>
  <si>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</si>
  <si>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</si>
  <si>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</si>
  <si>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</si>
  <si>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</si>
  <si>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</si>
  <si>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</si>
  <si>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</si>
  <si>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</si>
  <si>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</si>
  <si>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</si>
  <si>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</si>
  <si>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</si>
  <si>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</si>
  <si>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</si>
  <si>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</si>
  <si>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</si>
  <si>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</si>
  <si>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</si>
  <si>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</si>
  <si>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</si>
  <si>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</si>
  <si>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</si>
  <si>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</si>
  <si>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</si>
  <si>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</si>
  <si>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</si>
  <si>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</si>
  <si>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</si>
  <si>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</si>
  <si>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</si>
  <si>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</si>
  <si>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</si>
  <si>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</si>
  <si>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</si>
  <si>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</si>
  <si>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</si>
  <si>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</si>
  <si>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</si>
  <si>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</si>
  <si>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</si>
  <si>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</si>
  <si>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</si>
  <si>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</si>
  <si>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</si>
  <si>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</si>
  <si>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</si>
  <si>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</si>
  <si>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</si>
  <si>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</si>
  <si>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</si>
  <si>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</si>
  <si>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</si>
  <si>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</si>
  <si>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</si>
  <si>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</si>
  <si>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</si>
  <si>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</si>
  <si>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</si>
  <si>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</si>
  <si>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</si>
  <si>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</si>
  <si>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</si>
  <si>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</si>
  <si>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</si>
  <si>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</si>
  <si>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</si>
  <si>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</si>
  <si>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</si>
  <si>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</si>
  <si>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</si>
  <si>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</si>
  <si>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</si>
  <si>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</si>
  <si>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</si>
  <si>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</si>
  <si>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</si>
  <si>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</si>
  <si>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</si>
  <si>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</si>
  <si>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</si>
  <si>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</si>
  <si>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</si>
  <si>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</si>
  <si>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</si>
  <si>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</si>
  <si>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</si>
  <si>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</si>
  <si>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</si>
  <si>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</si>
  <si>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</si>
  <si>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</si>
  <si>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</si>
  <si>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</si>
  <si>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</si>
  <si>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</si>
  <si>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</si>
  <si>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</si>
  <si>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</si>
  <si>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</si>
  <si>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</si>
  <si>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</si>
  <si>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</si>
  <si>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</si>
  <si>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</si>
  <si>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</si>
  <si>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</si>
  <si>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</si>
  <si>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</si>
  <si>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</si>
  <si>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</si>
  <si>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</si>
  <si>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</si>
  <si>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</si>
  <si>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</si>
  <si>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</si>
  <si>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</si>
  <si>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</si>
  <si>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</si>
  <si>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</si>
  <si>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</si>
  <si>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</si>
  <si>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</si>
  <si>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</si>
  <si>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</si>
  <si>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</si>
  <si>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</si>
  <si>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</si>
  <si>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</si>
  <si>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</si>
  <si>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</si>
  <si>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</si>
  <si>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</si>
  <si>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</si>
  <si>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</si>
  <si>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</si>
  <si>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</si>
  <si>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</si>
  <si>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</si>
  <si>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</si>
  <si>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</si>
  <si>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</si>
  <si>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</si>
  <si>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</si>
  <si>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</si>
  <si>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</si>
  <si>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</si>
  <si>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</si>
  <si>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</si>
  <si>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</si>
  <si>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</si>
  <si>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</si>
  <si>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</si>
  <si>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</si>
  <si>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</si>
  <si>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</si>
  <si>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</si>
  <si>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</si>
  <si>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</si>
  <si>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</si>
  <si>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</si>
  <si>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</si>
  <si>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</si>
  <si>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</si>
  <si>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</si>
  <si>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</si>
  <si>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</si>
  <si>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</si>
  <si>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</si>
  <si>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</si>
  <si>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</si>
  <si>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</si>
  <si>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</si>
  <si>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</si>
  <si>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</si>
  <si>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</si>
  <si>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</si>
  <si>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</si>
  <si>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</si>
  <si>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</si>
  <si>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</si>
  <si>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</si>
  <si>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</si>
  <si>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</si>
  <si>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</si>
  <si>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</si>
  <si>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</si>
  <si>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</si>
  <si>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</si>
  <si>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</si>
  <si>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</si>
  <si>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</si>
  <si>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</si>
  <si>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</si>
  <si>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</si>
  <si>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</si>
  <si>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</si>
  <si>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</si>
  <si>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</si>
  <si>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</si>
  <si>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</si>
  <si>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</si>
  <si>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</si>
  <si>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</si>
  <si>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</si>
  <si>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</si>
  <si>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</si>
  <si>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</si>
  <si>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</si>
  <si>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</si>
  <si>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</si>
  <si>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</si>
  <si>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</si>
  <si>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</si>
  <si>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</si>
  <si>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</si>
  <si>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</si>
  <si>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</si>
  <si>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</si>
  <si>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</si>
  <si>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</si>
  <si>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</si>
  <si>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</si>
  <si>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</si>
  <si>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</si>
  <si>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</si>
  <si>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</si>
  <si>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</si>
  <si>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</si>
  <si>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</si>
  <si>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</si>
  <si>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</si>
  <si>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</si>
  <si>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</si>
  <si>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</si>
  <si>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</si>
  <si>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</si>
  <si>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</si>
  <si>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</si>
  <si>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</si>
  <si>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</si>
  <si>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</si>
  <si>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</si>
  <si>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</si>
  <si>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</si>
  <si>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</si>
  <si>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</si>
  <si>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</si>
  <si>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</si>
  <si>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</si>
  <si>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</si>
  <si>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</si>
  <si>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</si>
  <si>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</si>
  <si>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</si>
  <si>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</si>
  <si>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</si>
  <si>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</si>
  <si>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</si>
  <si>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</si>
  <si>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</si>
  <si>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</si>
  <si>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</si>
  <si>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</si>
  <si>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</si>
  <si>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</si>
  <si>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</si>
  <si>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</si>
  <si>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</si>
  <si>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</si>
  <si>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</si>
  <si>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</si>
  <si>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</si>
  <si>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</si>
  <si>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</si>
  <si>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</si>
  <si>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</si>
  <si>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</si>
  <si>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</si>
  <si>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</si>
  <si>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</si>
  <si>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</si>
  <si>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</si>
  <si>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</si>
  <si>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</si>
  <si>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</si>
  <si>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</si>
  <si>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</si>
  <si>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</si>
  <si>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</si>
  <si>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</si>
  <si>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</si>
  <si>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</si>
  <si>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</si>
  <si>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</si>
  <si>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</si>
  <si>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</si>
  <si>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</si>
  <si>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</si>
  <si>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</si>
  <si>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</si>
  <si>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</si>
  <si>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</si>
  <si>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</si>
  <si>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</si>
  <si>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</si>
  <si>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</si>
  <si>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</si>
  <si>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</si>
  <si>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</si>
  <si>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</si>
  <si>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</si>
  <si>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</si>
  <si>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</si>
  <si>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</si>
  <si>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</si>
  <si>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</si>
  <si>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</si>
  <si>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</si>
  <si>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</si>
  <si>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</si>
  <si>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</si>
  <si>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</si>
  <si>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</si>
  <si>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</si>
  <si>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</si>
  <si>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</si>
  <si>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</si>
  <si>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</si>
  <si>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</si>
  <si>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</si>
  <si>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</si>
  <si>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</si>
  <si>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</si>
  <si>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</si>
  <si>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</si>
  <si>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</si>
  <si>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</si>
  <si>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</si>
  <si>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</si>
  <si>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</si>
  <si>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</si>
  <si>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</si>
  <si>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</si>
  <si>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</si>
  <si>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</si>
  <si>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</si>
  <si>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</si>
  <si>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</si>
  <si>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</si>
  <si>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</si>
  <si>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</si>
  <si>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</si>
  <si>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</si>
  <si>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</si>
  <si>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</si>
  <si>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</si>
  <si>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</si>
  <si>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</si>
  <si>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</si>
  <si>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</si>
  <si>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</si>
  <si>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</si>
  <si>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</si>
  <si>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</si>
  <si>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</si>
  <si>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</si>
  <si>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</si>
  <si>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</si>
  <si>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</si>
  <si>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</si>
  <si>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</si>
  <si>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</si>
  <si>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</si>
  <si>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</si>
  <si>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</si>
  <si>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</si>
  <si>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</si>
  <si>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</si>
  <si>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</si>
  <si>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</si>
  <si>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</si>
  <si>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</si>
  <si>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</si>
  <si>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</si>
  <si>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</si>
  <si>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</si>
  <si>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</si>
  <si>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</si>
  <si>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</si>
  <si>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</si>
  <si>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</si>
  <si>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</si>
  <si>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</si>
  <si>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</si>
  <si>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</si>
  <si>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</si>
  <si>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</si>
  <si>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</si>
  <si>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</si>
  <si>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</si>
  <si>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</si>
  <si>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</si>
  <si>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</si>
  <si>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</si>
  <si>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</si>
  <si>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</si>
  <si>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</si>
  <si>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</si>
  <si>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</si>
  <si>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</si>
  <si>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</si>
  <si>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</si>
  <si>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</si>
  <si>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</si>
  <si>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</si>
  <si>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</si>
  <si>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</si>
  <si>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</si>
  <si>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</si>
  <si>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</si>
  <si>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</si>
  <si>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</si>
  <si>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</si>
  <si>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</si>
  <si>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</si>
  <si>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</si>
  <si>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</si>
  <si>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</si>
  <si>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</si>
  <si>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</si>
  <si>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</si>
  <si>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</si>
  <si>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</si>
  <si>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</si>
  <si>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</si>
  <si>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</si>
  <si>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</si>
  <si>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</si>
  <si>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</si>
  <si>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</si>
  <si>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</si>
  <si>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</si>
  <si>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</si>
  <si>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</si>
  <si>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</si>
  <si>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</si>
  <si>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</si>
  <si>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</si>
  <si>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</si>
  <si>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</si>
  <si>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</si>
  <si>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</si>
  <si>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</si>
  <si>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</si>
  <si>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</si>
  <si>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</si>
  <si>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</si>
  <si>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</si>
  <si>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</si>
  <si>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</si>
  <si>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</si>
  <si>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</si>
  <si>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</si>
  <si>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</si>
  <si>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</si>
  <si>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</si>
  <si>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</si>
  <si>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</si>
  <si>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</si>
  <si>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</si>
  <si>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</si>
  <si>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</si>
  <si>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</si>
  <si>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</si>
  <si>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</si>
  <si>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</si>
  <si>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</si>
  <si>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</si>
  <si>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</si>
  <si>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</si>
  <si>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</si>
  <si>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</si>
  <si>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</si>
  <si>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</si>
  <si>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</si>
  <si>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</si>
  <si>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</si>
  <si>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</si>
  <si>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</si>
  <si>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</si>
  <si>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</si>
  <si>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</si>
  <si>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</si>
  <si>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</si>
  <si>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</si>
  <si>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</si>
  <si>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</si>
  <si>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</si>
  <si>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</si>
  <si>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</si>
  <si>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</si>
  <si>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</si>
  <si>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</si>
  <si>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</si>
  <si>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</si>
  <si>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</si>
  <si>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</si>
  <si>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</si>
  <si>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</si>
  <si>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</si>
  <si>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</si>
  <si>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</si>
  <si>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</si>
  <si>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</si>
  <si>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</si>
  <si>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</si>
  <si>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</si>
  <si>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</si>
  <si>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</si>
  <si>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</si>
  <si>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</si>
  <si>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</si>
  <si>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</si>
  <si>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</si>
  <si>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</si>
  <si>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</si>
  <si>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</si>
  <si>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</si>
  <si>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</si>
  <si>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</si>
  <si>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</si>
  <si>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</si>
  <si>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</si>
  <si>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</si>
  <si>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</si>
  <si>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</si>
  <si>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</si>
  <si>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</si>
  <si>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</si>
  <si>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</si>
  <si>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</si>
  <si>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</si>
  <si>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</si>
  <si>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</si>
  <si>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</si>
  <si>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</si>
  <si>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</si>
  <si>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</si>
  <si>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</si>
  <si>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</si>
  <si>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</si>
  <si>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</si>
  <si>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</si>
  <si>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</si>
  <si>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</si>
  <si>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</si>
  <si>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</si>
  <si>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</si>
  <si>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</si>
  <si>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</si>
  <si>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</si>
  <si>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</si>
  <si>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</si>
  <si>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</si>
  <si>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</si>
  <si>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</si>
  <si>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</si>
  <si>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</si>
  <si>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</si>
  <si>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</si>
  <si>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</si>
  <si>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</si>
  <si>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</si>
  <si>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</si>
  <si>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</si>
  <si>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</si>
  <si>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</si>
  <si>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</si>
  <si>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</si>
  <si>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</si>
  <si>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</si>
  <si>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</si>
  <si>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</si>
  <si>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</si>
  <si>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</si>
  <si>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</si>
  <si>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</si>
  <si>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</si>
  <si>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</si>
  <si>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</si>
  <si>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</si>
  <si>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</si>
  <si>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</si>
  <si>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</si>
  <si>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</si>
  <si>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</si>
  <si>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</si>
  <si>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</si>
  <si>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</si>
  <si>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</si>
  <si>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</si>
  <si>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</si>
  <si>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</si>
  <si>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</si>
  <si>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</si>
  <si>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</si>
  <si>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</si>
  <si>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</si>
  <si>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</si>
  <si>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</si>
  <si>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</si>
  <si>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</si>
  <si>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</si>
  <si>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</si>
  <si>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</si>
  <si>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</si>
  <si>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</si>
  <si>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</si>
  <si>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</si>
  <si>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</si>
  <si>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</si>
  <si>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</si>
  <si>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</si>
  <si>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</si>
  <si>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</si>
  <si>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</si>
  <si>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</si>
  <si>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</si>
  <si>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</si>
  <si>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</si>
  <si>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</si>
  <si>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</si>
  <si>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</si>
  <si>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</si>
  <si>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</si>
  <si>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</si>
  <si>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</si>
  <si>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</si>
  <si>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</si>
  <si>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</si>
  <si>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</si>
  <si>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</si>
  <si>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</si>
  <si>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</si>
  <si>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</si>
  <si>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</si>
  <si>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</si>
  <si>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</si>
  <si>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</si>
  <si>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</si>
  <si>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</si>
  <si>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</si>
  <si>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</si>
  <si>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</si>
  <si>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</si>
  <si>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</si>
  <si>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</si>
  <si>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</si>
  <si>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</si>
  <si>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</si>
  <si>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</si>
  <si>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</si>
  <si>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</si>
  <si>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</si>
  <si>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</si>
  <si>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</si>
  <si>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</si>
  <si>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</si>
  <si>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</si>
  <si>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</si>
  <si>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</si>
  <si>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</si>
  <si>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</si>
  <si>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</si>
  <si>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</si>
  <si>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</si>
  <si>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</si>
  <si>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</si>
  <si>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</si>
  <si>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</si>
  <si>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</si>
  <si>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</si>
  <si>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</si>
  <si>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</si>
  <si>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</si>
  <si>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</si>
  <si>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</si>
  <si>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</si>
  <si>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</si>
  <si>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</si>
  <si>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</si>
  <si>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</si>
  <si>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</si>
  <si>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</si>
  <si>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</si>
  <si>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</si>
  <si>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</si>
  <si>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</si>
  <si>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</si>
  <si>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</si>
  <si>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</si>
  <si>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</si>
  <si>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</si>
  <si>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</si>
  <si>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</si>
  <si>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</si>
  <si>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</si>
  <si>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</si>
  <si>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</si>
  <si>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</si>
  <si>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</si>
  <si>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</si>
  <si>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</si>
  <si>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</si>
  <si>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</si>
  <si>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</si>
  <si>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</si>
  <si>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</si>
  <si>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</si>
  <si>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</si>
  <si>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</si>
  <si>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</si>
  <si>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</si>
  <si>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</si>
  <si>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</si>
  <si>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</si>
  <si>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</si>
  <si>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</si>
  <si>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</si>
  <si>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</si>
  <si>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</si>
  <si>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</si>
  <si>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</si>
  <si>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</si>
  <si>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</si>
  <si>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</si>
  <si>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</si>
  <si>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</si>
  <si>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</si>
  <si>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</si>
  <si>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</si>
  <si>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</si>
  <si>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</si>
  <si>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</si>
  <si>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</si>
  <si>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</si>
  <si>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</si>
  <si>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</si>
  <si>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</si>
  <si>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</si>
  <si>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</si>
  <si>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</si>
  <si>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</si>
  <si>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</si>
  <si>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</si>
  <si>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</si>
  <si>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</si>
  <si>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</si>
  <si>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</si>
  <si>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</si>
  <si>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</si>
  <si>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</si>
  <si>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</si>
  <si>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</si>
  <si>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</si>
  <si>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</si>
  <si>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</si>
  <si>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</si>
  <si>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</si>
  <si>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</si>
  <si>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</si>
  <si>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</si>
  <si>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</si>
  <si>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</si>
  <si>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</si>
  <si>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</si>
  <si>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</si>
  <si>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</si>
  <si>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</si>
  <si>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</si>
  <si>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</si>
  <si>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</si>
  <si>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</si>
  <si>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</si>
  <si>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</si>
  <si>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</si>
  <si>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</si>
  <si>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</si>
  <si>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</si>
  <si>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</si>
  <si>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</si>
  <si>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</si>
  <si>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</si>
  <si>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</si>
  <si>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</si>
  <si>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</si>
  <si>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</si>
  <si>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</si>
  <si>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</si>
  <si>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</si>
  <si>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</si>
  <si>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</si>
  <si>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</si>
  <si>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</si>
  <si>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</si>
  <si>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</si>
  <si>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</si>
  <si>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</si>
  <si>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</si>
  <si>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</si>
  <si>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</si>
  <si>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</si>
  <si>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</si>
  <si>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</si>
  <si>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</si>
  <si>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</si>
  <si>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</si>
  <si>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</si>
  <si>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</si>
  <si>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</si>
  <si>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</si>
  <si>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</si>
  <si>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</si>
  <si>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</si>
  <si>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</si>
  <si>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</si>
  <si>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</si>
  <si>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</si>
  <si>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</si>
  <si>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</si>
  <si>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</si>
  <si>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</si>
  <si>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</si>
  <si>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</si>
  <si>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</si>
  <si>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</si>
  <si>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</si>
  <si>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</si>
  <si>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</si>
  <si>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</si>
  <si>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</si>
  <si>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</si>
  <si>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</si>
  <si>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</si>
  <si>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</si>
  <si>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</si>
  <si>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</si>
  <si>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</si>
  <si>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</si>
  <si>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</si>
  <si>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</si>
  <si>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</si>
  <si>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</si>
  <si>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</si>
  <si>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</si>
  <si>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</si>
  <si>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</si>
  <si>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</si>
  <si>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</si>
  <si>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</si>
  <si>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</si>
  <si>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</si>
  <si>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</si>
  <si>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</si>
  <si>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</si>
  <si>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</si>
  <si>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</si>
  <si>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</si>
  <si>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</si>
  <si>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</si>
  <si>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</si>
  <si>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</si>
  <si>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</si>
  <si>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</si>
  <si>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</si>
  <si>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</si>
  <si>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</si>
  <si>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</si>
  <si>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</si>
  <si>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</si>
  <si>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</si>
  <si>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</si>
  <si>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</si>
  <si>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</si>
  <si>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</si>
  <si>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</si>
  <si>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</si>
  <si>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</si>
  <si>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</si>
  <si>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</si>
  <si>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</si>
  <si>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</si>
  <si>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</si>
  <si>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</si>
  <si>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</si>
  <si>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</si>
  <si>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</si>
  <si>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</si>
  <si>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</si>
  <si>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</si>
  <si>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</si>
  <si>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</si>
  <si>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</si>
  <si>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</si>
  <si>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</si>
  <si>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</si>
  <si>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</si>
  <si>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</si>
  <si>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</si>
  <si>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</si>
  <si>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</si>
  <si>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</si>
  <si>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</si>
  <si>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</si>
  <si>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</si>
  <si>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</si>
  <si>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</si>
  <si>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</si>
  <si>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</si>
  <si>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</si>
  <si>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</si>
  <si>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</si>
  <si>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</si>
  <si>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</si>
  <si>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</si>
  <si>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</si>
  <si>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</si>
  <si>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</si>
  <si>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</si>
  <si>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</si>
  <si>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</si>
  <si>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</si>
  <si>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</si>
  <si>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</si>
  <si>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</si>
  <si>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</si>
  <si>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</si>
  <si>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</si>
  <si>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</si>
  <si>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</si>
  <si>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</si>
  <si>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</si>
  <si>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</si>
  <si>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</si>
  <si>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</si>
  <si>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</si>
  <si>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</si>
  <si>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</si>
  <si>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</si>
  <si>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</si>
  <si>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</si>
  <si>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</si>
  <si>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</si>
  <si>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</si>
  <si>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</si>
  <si>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</si>
  <si>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</si>
  <si>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</si>
  <si>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</si>
  <si>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</si>
  <si>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</si>
  <si>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</si>
  <si>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</si>
  <si>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</si>
  <si>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</si>
  <si>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</si>
  <si>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</si>
  <si>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</si>
  <si>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</si>
  <si>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</si>
  <si>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</si>
  <si>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</si>
  <si>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</si>
  <si>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</si>
  <si>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</si>
  <si>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</si>
  <si>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</si>
  <si>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</si>
  <si>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</si>
  <si>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</si>
  <si>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</si>
  <si>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</si>
  <si>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</si>
  <si>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</si>
  <si>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</si>
  <si>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</si>
  <si>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</si>
  <si>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</si>
  <si>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</si>
  <si>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</si>
  <si>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</si>
  <si>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</si>
  <si>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</si>
  <si>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</si>
  <si>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</si>
  <si>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</si>
  <si>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</si>
  <si>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</si>
  <si>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</si>
  <si>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</si>
  <si>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</si>
  <si>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</si>
  <si>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</si>
  <si>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</si>
  <si>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</si>
  <si>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</si>
  <si>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</si>
  <si>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</si>
  <si>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</si>
  <si>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</si>
  <si>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</si>
  <si>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</si>
  <si>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</si>
  <si>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</si>
  <si>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</si>
  <si>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</si>
  <si>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</si>
  <si>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</si>
  <si>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</si>
  <si>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</si>
  <si>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</si>
  <si>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</si>
  <si>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</si>
  <si>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</si>
  <si>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</si>
  <si>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</si>
  <si>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</si>
  <si>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</si>
  <si>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</si>
  <si>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</si>
  <si>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</si>
  <si>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</si>
  <si>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</si>
  <si>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</si>
  <si>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</si>
  <si>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</si>
  <si>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</si>
  <si>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</si>
  <si>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</si>
  <si>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</si>
  <si>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</si>
  <si>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</si>
  <si>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</si>
  <si>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</si>
  <si>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</si>
  <si>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</si>
  <si>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</si>
  <si>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</si>
  <si>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</si>
  <si>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</si>
  <si>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</si>
  <si>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</si>
  <si>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</si>
  <si>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</si>
  <si>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</si>
  <si>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</si>
  <si>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</si>
  <si>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</si>
  <si>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</si>
  <si>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</si>
  <si>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</si>
  <si>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</si>
  <si>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</si>
  <si>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</si>
  <si>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</si>
  <si>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</si>
  <si>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</si>
  <si>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</si>
  <si>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</si>
  <si>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</si>
  <si>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</si>
  <si>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</si>
  <si>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</si>
  <si>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</si>
  <si>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</si>
  <si>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</si>
  <si>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</si>
  <si>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</si>
  <si>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</si>
  <si>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</si>
  <si>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</si>
  <si>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</si>
  <si>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</si>
  <si>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</si>
  <si>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</si>
  <si>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</si>
  <si>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</si>
  <si>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</si>
  <si>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</si>
  <si>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</si>
  <si>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</si>
  <si>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</si>
  <si>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</si>
  <si>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</si>
  <si>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</si>
  <si>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</si>
  <si>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</si>
  <si>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</si>
  <si>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</si>
  <si>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</si>
  <si>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</si>
  <si>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</si>
  <si>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</si>
  <si>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</si>
  <si>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</si>
  <si>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</si>
  <si>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</si>
  <si>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</si>
  <si>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</si>
  <si>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</si>
  <si>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</si>
  <si>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</si>
  <si>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</si>
  <si>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</si>
  <si>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</si>
  <si>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</si>
  <si>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</si>
  <si>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</si>
  <si>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</si>
  <si>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</si>
  <si>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</si>
  <si>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</si>
  <si>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</si>
  <si>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</si>
  <si>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</si>
  <si>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</si>
  <si>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</si>
  <si>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</si>
  <si>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</si>
  <si>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</si>
  <si>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</si>
  <si>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</si>
  <si>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</si>
  <si>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</si>
  <si>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</si>
  <si>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</si>
  <si>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</si>
  <si>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</si>
  <si>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</si>
  <si>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</si>
  <si>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</si>
  <si>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</si>
  <si>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</si>
  <si>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</si>
  <si>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</si>
  <si>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</si>
  <si>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</si>
  <si>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</si>
  <si>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</si>
  <si>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</si>
  <si>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</si>
  <si>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</si>
  <si>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</si>
  <si>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</si>
  <si>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</si>
  <si>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</si>
  <si>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</si>
  <si>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</si>
  <si>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</si>
  <si>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</si>
  <si>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</si>
  <si>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</si>
  <si>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</si>
  <si>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</si>
  <si>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</si>
  <si>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</si>
  <si>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</si>
  <si>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</si>
  <si>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</si>
  <si>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</si>
  <si>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</si>
  <si>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</si>
  <si>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</si>
  <si>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</si>
  <si>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</si>
  <si>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</si>
  <si>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</si>
  <si>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</si>
  <si>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</si>
  <si>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</si>
  <si>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</si>
  <si>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</si>
  <si>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</si>
  <si>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</si>
  <si>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</si>
  <si>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</si>
  <si>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</si>
  <si>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</si>
  <si>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</si>
  <si>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</si>
  <si>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</si>
  <si>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</si>
  <si>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</si>
  <si>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</si>
  <si>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</si>
  <si>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</si>
  <si>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</si>
  <si>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</si>
  <si>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</si>
  <si>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</si>
  <si>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</si>
  <si>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</si>
  <si>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</si>
  <si>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</si>
  <si>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</si>
  <si>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</si>
  <si>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</si>
  <si>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</si>
  <si>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</si>
  <si>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</si>
  <si>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</si>
  <si>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</si>
  <si>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</si>
  <si>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</si>
  <si>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</si>
  <si>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</si>
  <si>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</si>
  <si>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</si>
  <si>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</si>
  <si>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</si>
  <si>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</si>
  <si>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</si>
  <si>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</si>
  <si>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</si>
  <si>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</si>
  <si>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</si>
  <si>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</si>
  <si>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</si>
  <si>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</si>
  <si>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</si>
  <si>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</si>
  <si>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</si>
  <si>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</si>
  <si>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</si>
  <si>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</si>
  <si>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</si>
  <si>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</si>
  <si>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</si>
  <si>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</si>
  <si>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</si>
  <si>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</si>
  <si>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</si>
  <si>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</si>
  <si>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</si>
  <si>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</si>
  <si>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</si>
  <si>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</si>
  <si>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</si>
  <si>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</si>
  <si>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</si>
  <si>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</si>
  <si>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</si>
  <si>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</si>
  <si>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</si>
  <si>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</si>
  <si>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</si>
  <si>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</si>
  <si>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</si>
  <si>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</si>
  <si>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</si>
  <si>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</si>
  <si>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</si>
  <si>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</si>
  <si>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</si>
  <si>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</si>
  <si>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</si>
  <si>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</si>
  <si>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</si>
  <si>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</si>
  <si>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</si>
  <si>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</si>
  <si>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</si>
  <si>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</si>
  <si>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</si>
  <si>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</si>
  <si>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</si>
  <si>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</si>
  <si>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</si>
  <si>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</si>
  <si>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</si>
  <si>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</si>
  <si>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</si>
  <si>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</si>
  <si>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</si>
  <si>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</si>
  <si>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</si>
  <si>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</si>
  <si>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</si>
  <si>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</si>
  <si>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</si>
  <si>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</si>
  <si>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</si>
  <si>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</si>
  <si>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</si>
  <si>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</si>
  <si>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</si>
  <si>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</si>
  <si>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</si>
  <si>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</si>
  <si>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</si>
  <si>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</si>
  <si>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</si>
  <si>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</si>
  <si>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</si>
  <si>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</si>
  <si>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</si>
  <si>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</si>
  <si>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</si>
  <si>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</si>
  <si>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</si>
  <si>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</si>
  <si>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</si>
  <si>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</si>
  <si>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</si>
  <si>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</si>
  <si>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</si>
  <si>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</si>
  <si>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</si>
  <si>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</si>
  <si>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</si>
  <si>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</si>
  <si>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</si>
  <si>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</si>
  <si>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</si>
  <si>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</si>
  <si>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</si>
  <si>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</si>
  <si>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</si>
  <si>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</si>
  <si>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</si>
  <si>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</si>
  <si>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</si>
  <si>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</si>
  <si>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</si>
  <si>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</si>
  <si>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</si>
  <si>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</si>
  <si>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</si>
  <si>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</si>
  <si>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</si>
  <si>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</si>
  <si>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</si>
  <si>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</si>
  <si>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</si>
  <si>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</si>
  <si>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</si>
  <si>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</si>
  <si>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</si>
  <si>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</si>
  <si>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</si>
  <si>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</si>
  <si>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</si>
  <si>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</si>
  <si>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</si>
  <si>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</si>
  <si>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</si>
  <si>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</si>
  <si>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</si>
  <si>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</si>
  <si>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</si>
  <si>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</si>
  <si>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</si>
  <si>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</si>
  <si>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</si>
  <si>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</si>
  <si>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</si>
  <si>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</si>
  <si>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</si>
  <si>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</si>
  <si>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</si>
  <si>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</si>
  <si>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</si>
  <si>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</si>
  <si>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</si>
  <si>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</si>
  <si>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</si>
  <si>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</si>
  <si>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</si>
  <si>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</si>
  <si>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</si>
  <si>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</si>
  <si>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</si>
  <si>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</si>
  <si>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</si>
  <si>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</si>
  <si>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</si>
  <si>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</si>
  <si>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</si>
  <si>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</si>
  <si>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</si>
  <si>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</si>
  <si>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</si>
  <si>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</si>
  <si>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</si>
  <si>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</si>
  <si>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</si>
  <si>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</si>
  <si>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</si>
  <si>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</si>
  <si>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</si>
  <si>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</si>
  <si>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</si>
  <si>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</si>
  <si>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</si>
  <si>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</si>
  <si>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</si>
  <si>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</si>
  <si>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</si>
  <si>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</si>
  <si>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</si>
  <si>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</si>
  <si>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</si>
  <si>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</si>
  <si>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</si>
  <si>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</si>
  <si>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</si>
  <si>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</si>
  <si>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</si>
  <si>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</si>
  <si>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</si>
  <si>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</si>
  <si>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</si>
  <si>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</si>
  <si>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</si>
  <si>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</si>
  <si>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</si>
  <si>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</si>
  <si>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</si>
  <si>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</si>
  <si>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</si>
  <si>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</si>
  <si>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</si>
  <si>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</si>
  <si>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</si>
  <si>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</si>
  <si>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</si>
  <si>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</si>
  <si>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</si>
  <si>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</si>
  <si>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</si>
  <si>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</si>
  <si>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</si>
  <si>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</si>
  <si>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</si>
  <si>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</si>
  <si>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</si>
  <si>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</si>
  <si>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</si>
  <si>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</si>
  <si>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</si>
  <si>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</si>
  <si>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</si>
  <si>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</si>
  <si>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</si>
  <si>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</si>
  <si>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</si>
  <si>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</si>
  <si>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</si>
  <si>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</si>
  <si>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</si>
  <si>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</si>
  <si>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</si>
  <si>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</si>
  <si>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</si>
  <si>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</si>
  <si>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</si>
  <si>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</si>
  <si>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</si>
  <si>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</si>
  <si>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</si>
  <si>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</si>
  <si>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</si>
  <si>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</si>
  <si>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</si>
  <si>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</si>
  <si>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</si>
  <si>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</si>
  <si>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</si>
  <si>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</si>
  <si>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</si>
  <si>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</si>
  <si>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</si>
  <si>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</si>
  <si>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</si>
  <si>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</si>
  <si>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</si>
  <si>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</si>
  <si>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</si>
  <si>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</si>
  <si>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</si>
  <si>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</si>
  <si>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</si>
  <si>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</si>
  <si>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</si>
  <si>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</si>
  <si>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</si>
  <si>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</si>
  <si>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</si>
  <si>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</si>
  <si>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</si>
  <si>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</si>
  <si>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</si>
  <si>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</si>
  <si>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</si>
  <si>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</si>
  <si>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</si>
  <si>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</si>
  <si>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</si>
  <si>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</si>
  <si>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</si>
  <si>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</si>
  <si>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</si>
  <si>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</si>
  <si>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</si>
  <si>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</si>
  <si>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</si>
  <si>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</si>
  <si>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</si>
  <si>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</si>
  <si>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</si>
  <si>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</si>
  <si>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</si>
  <si>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</si>
  <si>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</si>
  <si>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</si>
  <si>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</si>
  <si>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</si>
  <si>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</si>
  <si>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</si>
  <si>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</si>
  <si>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</si>
  <si>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</si>
  <si>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</si>
  <si>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</si>
  <si>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</si>
  <si>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</si>
  <si>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</si>
  <si>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</si>
  <si>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</si>
  <si>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</si>
  <si>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</si>
  <si>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</si>
  <si>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</si>
  <si>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</si>
  <si>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</si>
  <si>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</si>
  <si>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</si>
  <si>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</si>
  <si>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</si>
  <si>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</si>
  <si>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</si>
  <si>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</si>
  <si>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</si>
  <si>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</si>
  <si>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</si>
  <si>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</si>
  <si>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</si>
  <si>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</si>
  <si>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</si>
  <si>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</si>
  <si>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</si>
  <si>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</si>
  <si>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</si>
  <si>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</si>
  <si>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</si>
  <si>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</si>
  <si>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</si>
  <si>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</si>
  <si>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</si>
  <si>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</si>
  <si>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</si>
  <si>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</si>
  <si>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</si>
  <si>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</si>
  <si>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</si>
  <si>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</si>
  <si>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</si>
  <si>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</si>
  <si>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</si>
  <si>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</si>
  <si>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</si>
  <si>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</si>
  <si>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</si>
  <si>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</si>
  <si>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</si>
  <si>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</si>
  <si>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</si>
  <si>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</si>
  <si>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</si>
  <si>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</si>
  <si>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</si>
  <si>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</si>
  <si>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</si>
  <si>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</si>
  <si>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</si>
  <si>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</si>
  <si>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</si>
  <si>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</si>
  <si>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</si>
  <si>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</si>
  <si>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</si>
  <si>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</si>
  <si>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</si>
  <si>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</si>
  <si>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</si>
  <si>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</si>
  <si>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</si>
  <si>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</si>
  <si>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</si>
  <si>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</si>
  <si>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</si>
  <si>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</si>
  <si>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</si>
  <si>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</si>
  <si>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</si>
  <si>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</si>
  <si>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</si>
  <si>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</si>
  <si>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</si>
  <si>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</si>
  <si>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</si>
  <si>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</si>
  <si>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</si>
  <si>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</si>
  <si>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</si>
  <si>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</si>
  <si>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</si>
  <si>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</si>
  <si>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</si>
  <si>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</si>
  <si>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</si>
  <si>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</si>
  <si>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</si>
  <si>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</si>
  <si>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</si>
  <si>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</si>
  <si>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</si>
  <si>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</si>
  <si>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</si>
  <si>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</si>
  <si>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</si>
  <si>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</si>
  <si>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</si>
  <si>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</si>
  <si>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</si>
  <si>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</si>
  <si>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</si>
  <si>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</si>
  <si>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</si>
  <si>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</si>
  <si>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</si>
  <si>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</si>
  <si>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</si>
  <si>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</si>
  <si>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</si>
  <si>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</si>
  <si>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</si>
  <si>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</si>
  <si>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</si>
  <si>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</si>
  <si>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</si>
  <si>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</si>
  <si>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</si>
  <si>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</si>
  <si>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</si>
  <si>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</si>
  <si>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</si>
  <si>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</si>
  <si>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</si>
  <si>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</si>
  <si>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</si>
  <si>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</si>
  <si>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</si>
  <si>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</si>
  <si>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</si>
  <si>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</si>
  <si>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</si>
  <si>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</si>
  <si>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</si>
  <si>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</si>
  <si>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</si>
  <si>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</si>
  <si>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</si>
  <si>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</si>
  <si>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</si>
  <si>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</si>
  <si>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</si>
  <si>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</si>
  <si>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</si>
  <si>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</si>
  <si>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</si>
  <si>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</si>
  <si>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</si>
  <si>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</si>
  <si>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</si>
  <si>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</si>
  <si>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</si>
  <si>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</si>
  <si>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</si>
  <si>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</si>
  <si>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</si>
  <si>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</si>
  <si>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</si>
  <si>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</si>
  <si>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</si>
  <si>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</si>
  <si>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</si>
  <si>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</si>
  <si>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</si>
  <si>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</si>
  <si>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</si>
  <si>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</si>
  <si>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</si>
  <si>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</si>
  <si>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</si>
  <si>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</si>
  <si>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</si>
  <si>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</si>
  <si>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</si>
  <si>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</si>
  <si>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</si>
  <si>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</si>
  <si>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</si>
  <si>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</si>
  <si>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</si>
  <si>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</si>
  <si>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</si>
  <si>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</si>
  <si>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</si>
  <si>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</si>
  <si>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</si>
  <si>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</si>
  <si>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</si>
  <si>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</si>
  <si>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</si>
  <si>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</si>
  <si>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</si>
  <si>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</si>
  <si>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</si>
  <si>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</si>
  <si>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</si>
  <si>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</si>
  <si>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</si>
  <si>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</si>
  <si>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</si>
  <si>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</si>
  <si>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</si>
  <si>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</si>
  <si>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</si>
  <si>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</si>
  <si>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</si>
  <si>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</si>
  <si>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</si>
  <si>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</si>
  <si>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</si>
  <si>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</si>
  <si>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</si>
  <si>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</si>
  <si>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</si>
  <si>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</si>
  <si>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</si>
  <si>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</si>
  <si>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</si>
  <si>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</si>
  <si>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</si>
  <si>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</si>
  <si>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</si>
  <si>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</si>
  <si>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</si>
  <si>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</si>
  <si>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</si>
  <si>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</si>
  <si>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</si>
  <si>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</si>
  <si>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</si>
  <si>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</si>
  <si>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</si>
  <si>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</si>
  <si>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</si>
  <si>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</si>
  <si>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</si>
  <si>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</si>
  <si>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</si>
  <si>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</si>
  <si>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</si>
  <si>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</si>
  <si>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</si>
  <si>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</si>
  <si>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</si>
  <si>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</si>
  <si>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</si>
  <si>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</si>
  <si>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</si>
  <si>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</si>
  <si>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</si>
  <si>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</si>
  <si>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</si>
  <si>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</si>
  <si>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</si>
  <si>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</si>
  <si>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</si>
  <si>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</si>
  <si>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</si>
  <si>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</si>
  <si>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</si>
  <si>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</si>
  <si>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</si>
  <si>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</si>
  <si>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</si>
  <si>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</si>
  <si>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</si>
  <si>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</si>
  <si>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</si>
  <si>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</si>
  <si>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</si>
  <si>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</si>
  <si>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</si>
  <si>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</si>
  <si>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</si>
  <si>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</si>
  <si>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</si>
  <si>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</si>
  <si>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</si>
  <si>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</si>
  <si>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</si>
  <si>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</si>
  <si>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</si>
  <si>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</si>
  <si>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</si>
  <si>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</si>
  <si>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</si>
  <si>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</si>
  <si>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</si>
  <si>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</si>
  <si>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</si>
  <si>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</si>
  <si>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</si>
  <si>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</si>
  <si>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</si>
  <si>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</si>
  <si>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</si>
  <si>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</si>
  <si>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</si>
  <si>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</si>
  <si>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</si>
  <si>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</si>
  <si>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</si>
  <si>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</si>
  <si>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</si>
  <si>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</si>
  <si>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</si>
  <si>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</si>
  <si>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</si>
  <si>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</si>
  <si>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</si>
  <si>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</si>
  <si>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</si>
  <si>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</si>
  <si>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</si>
  <si>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</si>
  <si>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</si>
  <si>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</si>
  <si>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</si>
  <si>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</si>
  <si>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</si>
  <si>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</si>
  <si>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</si>
  <si>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</si>
  <si>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</si>
  <si>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</si>
  <si>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</si>
  <si>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</si>
  <si>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</si>
  <si>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</si>
  <si>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</si>
  <si>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</si>
  <si>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</si>
  <si>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</si>
  <si>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</si>
  <si>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</si>
  <si>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</si>
  <si>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</si>
  <si>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</si>
  <si>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</si>
  <si>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</si>
  <si>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</si>
  <si>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</si>
  <si>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</si>
  <si>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</si>
  <si>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</si>
  <si>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</si>
  <si>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</si>
  <si>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</si>
  <si>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</si>
  <si>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</si>
  <si>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</si>
  <si>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</si>
  <si>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</si>
  <si>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</si>
  <si>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</si>
  <si>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</si>
  <si>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</si>
  <si>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</si>
  <si>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</si>
  <si>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</si>
  <si>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</si>
  <si>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</si>
  <si>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</si>
  <si>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</si>
  <si>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</si>
  <si>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</si>
  <si>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</si>
  <si>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</si>
  <si>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</si>
  <si>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</si>
  <si>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</si>
  <si>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</si>
  <si>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</si>
  <si>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</si>
  <si>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</si>
  <si>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</si>
  <si>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</si>
  <si>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</si>
  <si>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</si>
  <si>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</si>
  <si>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</si>
  <si>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</si>
  <si>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</si>
  <si>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</si>
  <si>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</si>
  <si>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</si>
  <si>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</si>
  <si>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</si>
  <si>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</si>
  <si>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</si>
  <si>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</si>
  <si>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</si>
  <si>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</si>
  <si>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</si>
  <si>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</si>
  <si>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</si>
  <si>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</si>
  <si>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</si>
  <si>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</si>
  <si>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</si>
  <si>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</si>
  <si>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</si>
  <si>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</si>
  <si>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</si>
  <si>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</si>
  <si>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</si>
  <si>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</si>
  <si>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</si>
  <si>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</si>
  <si>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</si>
  <si>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</si>
  <si>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</si>
  <si>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</si>
  <si>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</si>
  <si>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</si>
  <si>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</si>
  <si>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</si>
  <si>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</si>
  <si>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</si>
  <si>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</si>
  <si>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</si>
  <si>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</si>
  <si>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</si>
  <si>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</si>
  <si>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</si>
  <si>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</si>
  <si>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</si>
  <si>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</si>
  <si>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</si>
  <si>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</si>
  <si>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</si>
  <si>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</si>
  <si>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</si>
  <si>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</si>
  <si>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</si>
  <si>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</si>
  <si>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</si>
  <si>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</si>
  <si>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</si>
  <si>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</si>
  <si>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</si>
  <si>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</si>
  <si>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</si>
  <si>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</si>
  <si>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</si>
  <si>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</si>
  <si>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</si>
  <si>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</si>
  <si>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</si>
  <si>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</si>
  <si>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</si>
  <si>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</si>
  <si>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</si>
  <si>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</si>
  <si>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</si>
  <si>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</si>
  <si>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</si>
  <si>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</si>
  <si>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</si>
  <si>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</si>
  <si>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</si>
  <si>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</si>
  <si>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</si>
  <si>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</si>
  <si>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</si>
  <si>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</si>
  <si>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</si>
  <si>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</si>
  <si>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</si>
  <si>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</si>
  <si>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</si>
  <si>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</si>
  <si>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</si>
  <si>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</si>
  <si>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</si>
  <si>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</si>
  <si>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</si>
  <si>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</si>
  <si>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</si>
  <si>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</si>
  <si>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</si>
  <si>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</si>
  <si>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</si>
  <si>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</si>
  <si>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</si>
  <si>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</si>
  <si>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</si>
  <si>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</si>
  <si>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</si>
  <si>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</si>
  <si>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</si>
  <si>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</si>
  <si>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</si>
  <si>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</si>
  <si>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</si>
  <si>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</si>
  <si>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</si>
  <si>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</si>
  <si>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</si>
  <si>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</si>
  <si>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</si>
  <si>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</si>
  <si>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</si>
  <si>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</si>
  <si>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</si>
  <si>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</si>
  <si>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</si>
  <si>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</si>
  <si>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</si>
  <si>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</si>
  <si>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</si>
  <si>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</si>
  <si>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</si>
  <si>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</si>
  <si>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</si>
  <si>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</si>
  <si>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</si>
  <si>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</si>
  <si>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</si>
  <si>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</si>
  <si>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</si>
  <si>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</si>
  <si>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</si>
  <si>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</si>
  <si>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</si>
  <si>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</si>
  <si>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</si>
  <si>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</si>
  <si>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</si>
  <si>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</si>
  <si>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</si>
  <si>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</si>
  <si>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</si>
  <si>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</si>
  <si>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</si>
  <si>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</si>
  <si>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</si>
  <si>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</si>
  <si>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</si>
  <si>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</si>
  <si>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</si>
  <si>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</si>
  <si>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</si>
  <si>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</si>
  <si>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</si>
  <si>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</si>
  <si>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</si>
  <si>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</si>
  <si>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</si>
  <si>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</si>
  <si>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</si>
  <si>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</si>
  <si>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</si>
  <si>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</si>
  <si>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</si>
  <si>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</si>
  <si>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</si>
  <si>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</si>
  <si>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</si>
  <si>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</si>
  <si>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</si>
  <si>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</si>
  <si>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</si>
  <si>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</si>
  <si>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</si>
  <si>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</si>
  <si>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</si>
  <si>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</si>
  <si>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</si>
  <si>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</si>
  <si>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</si>
  <si>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</si>
  <si>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</si>
  <si>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</si>
  <si>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</si>
  <si>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</si>
  <si>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</si>
  <si>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</si>
  <si>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</si>
  <si>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</si>
  <si>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</si>
  <si>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</si>
  <si>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</si>
  <si>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</si>
  <si>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</si>
  <si>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</si>
  <si>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</si>
  <si>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</si>
  <si>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</si>
  <si>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</si>
  <si>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</si>
  <si>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</si>
  <si>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</si>
  <si>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</si>
  <si>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</si>
  <si>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</si>
  <si>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</si>
  <si>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</si>
  <si>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</si>
  <si>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</si>
  <si>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</si>
  <si>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</si>
  <si>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</si>
  <si>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</si>
  <si>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</si>
  <si>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</si>
  <si>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</si>
  <si>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</si>
  <si>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</si>
  <si>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</si>
  <si>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</si>
  <si>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</si>
  <si>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</si>
  <si>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</si>
  <si>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</si>
  <si>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</si>
  <si>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</si>
  <si>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</si>
  <si>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</si>
  <si>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</si>
  <si>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</si>
  <si>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</si>
  <si>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</si>
  <si>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</si>
  <si>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</si>
  <si>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</si>
  <si>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</si>
  <si>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</si>
  <si>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</si>
  <si>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</si>
  <si>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</si>
  <si>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</si>
  <si>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</si>
  <si>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</si>
  <si>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</si>
  <si>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</si>
  <si>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</si>
  <si>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</si>
  <si>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</si>
  <si>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</si>
  <si>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</si>
  <si>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</si>
  <si>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</si>
  <si>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</si>
  <si>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</si>
  <si>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</si>
  <si>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</si>
  <si>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</si>
  <si>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</si>
  <si>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</si>
  <si>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</si>
  <si>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</si>
  <si>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</si>
  <si>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</si>
  <si>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</si>
  <si>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</si>
  <si>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</si>
  <si>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</si>
  <si>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</si>
  <si>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</si>
  <si>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</si>
  <si>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</si>
  <si>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</si>
  <si>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</si>
  <si>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</si>
  <si>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</si>
  <si>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</si>
  <si>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</si>
  <si>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</si>
  <si>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</si>
  <si>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</si>
  <si>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</si>
  <si>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</si>
  <si>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</si>
  <si>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</si>
  <si>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</si>
  <si>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</si>
  <si>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</si>
  <si>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</si>
  <si>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</si>
  <si>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</si>
  <si>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</si>
  <si>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</si>
  <si>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</si>
  <si>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</si>
  <si>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</si>
  <si>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</si>
  <si>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</si>
  <si>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</si>
  <si>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</si>
  <si>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</si>
  <si>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</si>
  <si>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</si>
  <si>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</si>
  <si>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</si>
  <si>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</si>
  <si>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</si>
  <si>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</si>
  <si>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</si>
  <si>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</si>
  <si>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</si>
  <si>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</si>
  <si>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</si>
  <si>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</si>
  <si>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</si>
  <si>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</si>
  <si>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</si>
  <si>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</si>
  <si>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</si>
  <si>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</si>
  <si>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</si>
  <si>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</si>
  <si>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</si>
  <si>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</si>
  <si>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</si>
  <si>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</si>
  <si>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</si>
  <si>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</si>
  <si>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</si>
  <si>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</si>
  <si>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</si>
  <si>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</si>
  <si>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</si>
  <si>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</si>
  <si>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</si>
  <si>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</si>
  <si>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</si>
  <si>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</si>
  <si>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</si>
  <si>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</si>
  <si>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</si>
  <si>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</si>
  <si>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</si>
  <si>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</si>
  <si>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</si>
  <si>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</si>
  <si>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</si>
  <si>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</si>
  <si>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</si>
  <si>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</si>
  <si>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</si>
  <si>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</si>
  <si>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</si>
  <si>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</si>
  <si>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</si>
  <si>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</si>
  <si>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</si>
  <si>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</si>
  <si>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</si>
  <si>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</si>
  <si>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</si>
  <si>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</si>
  <si>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</si>
  <si>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</si>
  <si>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</si>
  <si>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</si>
  <si>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</si>
  <si>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</si>
  <si>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</si>
  <si>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</si>
  <si>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</si>
  <si>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</si>
  <si>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</si>
  <si>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</si>
  <si>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</si>
  <si>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</si>
  <si>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</si>
  <si>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</si>
  <si>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</si>
  <si>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</si>
  <si>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</si>
  <si>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</si>
  <si>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</si>
  <si>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</si>
  <si>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</si>
  <si>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</si>
  <si>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</si>
  <si>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</si>
  <si>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</si>
  <si>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</si>
  <si>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</si>
  <si>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</si>
  <si>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</si>
  <si>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</si>
  <si>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</si>
  <si>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</si>
  <si>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</si>
  <si>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</si>
  <si>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</si>
  <si>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</si>
  <si>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</si>
  <si>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</si>
  <si>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</si>
  <si>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</si>
  <si>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</si>
  <si>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</si>
  <si>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</si>
  <si>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</si>
  <si>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</si>
  <si>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</si>
  <si>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</si>
  <si>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</si>
  <si>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</si>
  <si>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</si>
  <si>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</si>
  <si>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</si>
  <si>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</si>
  <si>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</si>
  <si>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</si>
  <si>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</si>
  <si>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</si>
  <si>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</si>
  <si>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</si>
  <si>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</si>
  <si>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</si>
  <si>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</si>
  <si>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</si>
  <si>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</si>
  <si>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</si>
  <si>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</si>
  <si>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</si>
  <si>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</si>
  <si>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</si>
  <si>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</si>
  <si>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</si>
  <si>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</si>
  <si>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</si>
  <si>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</si>
  <si>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</si>
  <si>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</si>
  <si>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</si>
  <si>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</si>
  <si>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</si>
  <si>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</si>
  <si>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</si>
  <si>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</si>
  <si>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</si>
  <si>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</si>
  <si>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</si>
  <si>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</si>
  <si>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</si>
  <si>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</si>
  <si>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</si>
  <si>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</si>
  <si>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</si>
  <si>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</si>
  <si>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</si>
  <si>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</si>
  <si>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</si>
  <si>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</si>
  <si>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</si>
  <si>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</si>
  <si>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</si>
  <si>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</si>
  <si>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</si>
  <si>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</si>
  <si>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</si>
  <si>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</si>
  <si>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</si>
  <si>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</si>
  <si>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</si>
  <si>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</si>
  <si>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</si>
  <si>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</si>
  <si>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</si>
  <si>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</si>
  <si>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</si>
  <si>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</si>
  <si>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</si>
  <si>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</si>
  <si>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</si>
  <si>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</si>
  <si>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</si>
  <si>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</si>
  <si>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</si>
  <si>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</si>
  <si>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</si>
  <si>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</si>
  <si>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</si>
  <si>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</si>
  <si>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</si>
  <si>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</si>
  <si>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</si>
  <si>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</si>
  <si>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</si>
  <si>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</si>
  <si>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</si>
  <si>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</si>
  <si>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</si>
  <si>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</si>
  <si>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</si>
  <si>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</si>
  <si>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</si>
  <si>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</si>
  <si>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</si>
  <si>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</si>
  <si>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</si>
  <si>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</si>
  <si>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</si>
  <si>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</si>
  <si>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</si>
  <si>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</si>
  <si>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</si>
  <si>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</si>
  <si>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</si>
  <si>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</si>
  <si>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</si>
  <si>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</si>
  <si>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</si>
  <si>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</si>
  <si>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</si>
  <si>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</si>
  <si>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</si>
  <si>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</si>
  <si>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</si>
  <si>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</si>
  <si>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</si>
  <si>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</si>
  <si>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</si>
  <si>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</si>
  <si>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</si>
  <si>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</si>
  <si>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</si>
  <si>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</si>
  <si>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</si>
  <si>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</si>
  <si>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</si>
  <si>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</si>
  <si>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</si>
  <si>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</si>
  <si>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</si>
  <si>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</si>
  <si>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</si>
  <si>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</si>
  <si>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</si>
  <si>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</si>
  <si>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</si>
  <si>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</si>
  <si>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</si>
  <si>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</si>
  <si>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</si>
  <si>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</si>
  <si>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</si>
  <si>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</si>
  <si>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</si>
  <si>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</si>
  <si>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</si>
  <si>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</si>
  <si>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</si>
  <si>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</si>
  <si>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</si>
  <si>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</si>
  <si>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</si>
  <si>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</si>
  <si>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</si>
  <si>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</si>
  <si>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</si>
  <si>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</si>
  <si>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</si>
  <si>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</si>
  <si>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</si>
  <si>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</si>
  <si>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</si>
  <si>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</si>
  <si>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</si>
  <si>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</si>
  <si>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</si>
  <si>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</si>
  <si>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</si>
  <si>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</si>
  <si>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</si>
  <si>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</si>
  <si>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</si>
  <si>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</si>
  <si>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</si>
  <si>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</si>
  <si>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</si>
  <si>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</si>
  <si>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</si>
  <si>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</si>
  <si>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</si>
  <si>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</si>
  <si>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</si>
  <si>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</si>
  <si>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</si>
  <si>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</si>
  <si>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</si>
  <si>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</si>
  <si>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</si>
  <si>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</si>
  <si>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</si>
  <si>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</si>
  <si>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</si>
  <si>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</si>
  <si>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</si>
  <si>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</si>
  <si>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</si>
  <si>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</si>
  <si>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</si>
  <si>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</si>
  <si>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</si>
  <si>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</si>
  <si>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</si>
  <si>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</si>
  <si>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</si>
  <si>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</si>
  <si>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</si>
  <si>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</si>
  <si>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</si>
  <si>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</si>
  <si>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</si>
  <si>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</si>
  <si>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</si>
  <si>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</si>
  <si>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</si>
  <si>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</si>
  <si>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</si>
  <si>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</si>
  <si>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</si>
  <si>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</si>
  <si>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</si>
  <si>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</si>
  <si>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</si>
  <si>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</si>
  <si>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</si>
  <si>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</si>
  <si>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</si>
  <si>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</si>
  <si>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</si>
  <si>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</si>
  <si>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</si>
  <si>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</si>
  <si>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</si>
  <si>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</si>
  <si>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</si>
  <si>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</si>
  <si>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</si>
  <si>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</si>
  <si>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</si>
  <si>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</si>
  <si>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</si>
  <si>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</si>
  <si>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</si>
  <si>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</si>
  <si>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</si>
  <si>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</si>
  <si>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</si>
  <si>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</si>
  <si>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</si>
  <si>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</si>
  <si>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</si>
  <si>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</si>
  <si>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</si>
  <si>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</si>
  <si>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</si>
  <si>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</si>
  <si>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</si>
  <si>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</si>
  <si>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</si>
  <si>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</si>
  <si>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</si>
  <si>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</si>
  <si>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</si>
  <si>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</si>
  <si>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</si>
  <si>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</si>
  <si>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</si>
  <si>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</si>
  <si>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</si>
  <si>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</si>
  <si>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</si>
  <si>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</si>
  <si>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</si>
  <si>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</si>
  <si>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</si>
  <si>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</si>
  <si>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</si>
  <si>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</si>
  <si>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</si>
  <si>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</si>
  <si>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</si>
  <si>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</si>
  <si>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</si>
  <si>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</si>
  <si>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</si>
  <si>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</si>
  <si>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</si>
  <si>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</si>
  <si>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</si>
  <si>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</si>
  <si>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</si>
  <si>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</si>
  <si>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</si>
  <si>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</si>
  <si>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</si>
  <si>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</si>
  <si>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</si>
  <si>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</si>
  <si>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</si>
  <si>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</si>
  <si>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</si>
  <si>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</si>
  <si>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</si>
  <si>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</si>
  <si>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</si>
  <si>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</si>
  <si>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</si>
  <si>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</si>
  <si>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</si>
  <si>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</si>
  <si>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</si>
  <si>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</si>
  <si>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</si>
  <si>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</si>
  <si>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</si>
  <si>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</si>
  <si>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</si>
  <si>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</si>
  <si>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</si>
  <si>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</si>
  <si>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</si>
  <si>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</si>
  <si>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</si>
  <si>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</si>
  <si>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</si>
  <si>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</si>
  <si>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</si>
  <si>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</si>
  <si>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</si>
  <si>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</si>
  <si>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</si>
  <si>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</si>
  <si>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</si>
  <si>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</si>
  <si>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</si>
  <si>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</si>
  <si>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</si>
  <si>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</si>
  <si>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</si>
  <si>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</si>
  <si>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</si>
  <si>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</si>
  <si>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</si>
  <si>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</si>
  <si>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</si>
  <si>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</si>
  <si>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</si>
  <si>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</si>
  <si>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</si>
  <si>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</si>
  <si>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</si>
  <si>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</si>
  <si>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</si>
  <si>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</si>
  <si>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</si>
  <si>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</si>
  <si>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</si>
  <si>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</si>
  <si>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</si>
  <si>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</si>
  <si>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</si>
  <si>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</si>
  <si>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</si>
  <si>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</si>
  <si>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</si>
  <si>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</si>
  <si>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</si>
  <si>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</si>
  <si>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</si>
  <si>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</si>
  <si>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</si>
  <si>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</si>
  <si>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</si>
  <si>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</si>
  <si>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</si>
  <si>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</si>
  <si>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</si>
  <si>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</si>
  <si>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</si>
  <si>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</si>
  <si>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</si>
  <si>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</si>
  <si>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</si>
  <si>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</si>
  <si>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</si>
  <si>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</si>
  <si>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</si>
  <si>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</si>
  <si>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</si>
  <si>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</si>
  <si>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</si>
  <si>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</si>
  <si>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</si>
  <si>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</si>
  <si>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</si>
  <si>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</si>
  <si>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</si>
  <si>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</si>
  <si>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</si>
  <si>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</si>
  <si>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</si>
  <si>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</si>
  <si>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</si>
  <si>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</si>
  <si>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</si>
  <si>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</si>
  <si>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</si>
  <si>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</si>
  <si>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</si>
  <si>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</si>
  <si>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</si>
  <si>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</si>
  <si>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</si>
  <si>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</si>
  <si>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</si>
  <si>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</si>
  <si>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</si>
  <si>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</si>
  <si>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</si>
  <si>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</si>
  <si>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</si>
  <si>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</si>
  <si>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</si>
  <si>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</si>
  <si>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</si>
  <si>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</si>
  <si>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</si>
  <si>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</si>
  <si>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</si>
  <si>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</si>
  <si>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</si>
  <si>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</si>
  <si>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</si>
  <si>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</si>
  <si>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</si>
  <si>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</si>
  <si>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</si>
  <si>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</si>
  <si>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</si>
  <si>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</si>
  <si>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</si>
  <si>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</si>
  <si>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</si>
  <si>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</si>
  <si>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</si>
  <si>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</si>
  <si>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</si>
  <si>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</si>
  <si>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</si>
  <si>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</si>
  <si>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</si>
  <si>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</si>
  <si>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</si>
  <si>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</si>
  <si>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</si>
  <si>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</si>
  <si>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</si>
  <si>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</si>
  <si>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</si>
  <si>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</si>
  <si>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</si>
  <si>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</si>
  <si>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</si>
  <si>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</si>
  <si>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</si>
  <si>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</si>
  <si>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</si>
  <si>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</si>
  <si>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</si>
  <si>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</si>
  <si>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</si>
  <si>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</si>
  <si>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</si>
  <si>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</si>
  <si>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</si>
  <si>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</si>
  <si>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</si>
  <si>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</si>
  <si>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</si>
  <si>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</si>
  <si>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</si>
  <si>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</si>
  <si>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</si>
  <si>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</si>
  <si>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</si>
  <si>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</si>
  <si>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</si>
  <si>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</si>
  <si>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</si>
  <si>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</si>
  <si>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</si>
  <si>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</si>
  <si>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</si>
  <si>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</si>
  <si>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</si>
  <si>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</si>
  <si>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</si>
  <si>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</si>
  <si>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</si>
  <si>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</si>
  <si>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</si>
  <si>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</si>
  <si>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</si>
  <si>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</si>
  <si>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</si>
  <si>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</si>
  <si>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</si>
  <si>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</si>
  <si>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</si>
  <si>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</si>
  <si>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</si>
  <si>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</si>
  <si>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</si>
  <si>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</si>
  <si>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</si>
  <si>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</si>
  <si>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</si>
  <si>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</si>
  <si>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</si>
  <si>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</si>
  <si>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</si>
  <si>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</si>
  <si>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</si>
  <si>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</si>
  <si>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</si>
  <si>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</si>
  <si>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</si>
  <si>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</si>
  <si>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</si>
  <si>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</si>
  <si>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</si>
  <si>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</si>
  <si>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</si>
  <si>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</si>
  <si>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</si>
  <si>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</si>
  <si>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</si>
  <si>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</si>
  <si>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</si>
  <si>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</si>
  <si>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</si>
  <si>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</si>
  <si>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</si>
  <si>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</si>
  <si>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</si>
  <si>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</si>
  <si>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</si>
  <si>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</si>
  <si>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</si>
  <si>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</si>
  <si>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</si>
  <si>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</si>
  <si>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</si>
  <si>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</si>
  <si>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</si>
  <si>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</si>
  <si>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</si>
  <si>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</si>
  <si>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</si>
  <si>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</si>
  <si>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</si>
  <si>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</si>
  <si>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</si>
  <si>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</si>
  <si>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</si>
  <si>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</si>
  <si>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</si>
  <si>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</si>
  <si>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</si>
  <si>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</si>
  <si>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</si>
  <si>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</si>
  <si>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</si>
  <si>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</si>
  <si>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</si>
  <si>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</si>
  <si>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</si>
  <si>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</si>
  <si>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</si>
  <si>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</si>
  <si>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</si>
  <si>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</si>
  <si>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</si>
  <si>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</si>
  <si>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</si>
  <si>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</si>
  <si>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</si>
  <si>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</si>
  <si>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</si>
  <si>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</si>
  <si>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</si>
  <si>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</si>
  <si>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</si>
  <si>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</si>
  <si>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</si>
  <si>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</si>
  <si>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</si>
  <si>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</si>
  <si>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</si>
  <si>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</si>
  <si>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</si>
  <si>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</si>
  <si>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</si>
  <si>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</si>
  <si>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</si>
  <si>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</si>
  <si>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</si>
  <si>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</si>
  <si>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</si>
  <si>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</si>
  <si>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</si>
  <si>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</si>
  <si>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</si>
  <si>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</si>
  <si>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</si>
  <si>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</si>
  <si>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</si>
  <si>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</si>
  <si>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</si>
  <si>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</si>
  <si>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</si>
  <si>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</si>
  <si>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</si>
  <si>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</si>
  <si>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</si>
  <si>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</si>
  <si>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</si>
  <si>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</si>
  <si>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</si>
  <si>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</si>
  <si>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</si>
  <si>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</si>
  <si>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</si>
  <si>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</si>
  <si>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</si>
  <si>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</si>
  <si>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</si>
  <si>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</si>
  <si>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</si>
  <si>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</si>
  <si>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</si>
  <si>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</si>
  <si>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</si>
  <si>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</si>
  <si>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</si>
  <si>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</si>
  <si>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</si>
  <si>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</si>
  <si>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</si>
  <si>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</si>
  <si>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</si>
  <si>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</si>
  <si>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</si>
  <si>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</si>
  <si>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</si>
  <si>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</si>
  <si>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</si>
  <si>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</si>
  <si>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</si>
  <si>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</si>
  <si>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</si>
  <si>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</si>
  <si>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</si>
  <si>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</si>
  <si>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</si>
  <si>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</si>
  <si>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</si>
  <si>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</si>
  <si>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</si>
  <si>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</si>
  <si>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</si>
  <si>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</si>
  <si>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</si>
  <si>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</si>
  <si>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</si>
  <si>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</si>
  <si>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</si>
  <si>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</si>
  <si>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</si>
  <si>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</si>
  <si>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</si>
  <si>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</si>
  <si>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</si>
  <si>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</si>
  <si>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</si>
  <si>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</si>
  <si>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</si>
  <si>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</si>
  <si>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</si>
  <si>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</si>
  <si>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</si>
  <si>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</si>
  <si>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</si>
  <si>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</si>
  <si>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</si>
  <si>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</si>
  <si>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</si>
  <si>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</si>
  <si>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</si>
  <si>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</si>
  <si>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</si>
  <si>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</si>
  <si>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</si>
  <si>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</si>
  <si>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</si>
  <si>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</si>
  <si>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</si>
  <si>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</si>
  <si>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</si>
  <si>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</si>
  <si>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</si>
  <si>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</si>
  <si>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</si>
  <si>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</si>
  <si>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</si>
  <si>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</si>
  <si>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</si>
  <si>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</si>
  <si>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</si>
  <si>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</si>
  <si>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</si>
  <si>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</si>
  <si>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</si>
  <si>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</si>
  <si>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</si>
  <si>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</si>
  <si>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</si>
  <si>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</si>
  <si>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</si>
  <si>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</si>
  <si>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</si>
  <si>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</si>
  <si>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</si>
  <si>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</si>
  <si>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</si>
  <si>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</si>
  <si>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</si>
  <si>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</si>
  <si>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</si>
  <si>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</si>
  <si>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</si>
  <si>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</si>
  <si>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</si>
  <si>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</si>
  <si>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</si>
  <si>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</si>
  <si>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</si>
  <si>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</si>
  <si>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</si>
  <si>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</si>
  <si>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</si>
  <si>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</si>
  <si>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</si>
  <si>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</si>
  <si>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</si>
  <si>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</si>
  <si>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</si>
  <si>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</si>
  <si>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</si>
  <si>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</si>
  <si>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</si>
  <si>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</si>
  <si>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</si>
  <si>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</si>
  <si>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</si>
  <si>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</si>
  <si>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</si>
  <si>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</si>
  <si>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</si>
  <si>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</si>
  <si>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</si>
  <si>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</si>
  <si>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</si>
  <si>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</si>
  <si>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</si>
  <si>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</si>
  <si>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</si>
  <si>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</si>
  <si>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</si>
  <si>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</si>
  <si>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</si>
  <si>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</si>
  <si>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</si>
  <si>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</si>
  <si>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</si>
  <si>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</si>
  <si>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</si>
  <si>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</si>
  <si>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</si>
  <si>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</si>
  <si>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</si>
  <si>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</si>
  <si>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</si>
  <si>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</si>
  <si>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</si>
  <si>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</si>
  <si>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</si>
  <si>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</si>
  <si>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</si>
  <si>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</si>
  <si>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</si>
  <si>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</si>
  <si>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</si>
  <si>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</si>
  <si>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</si>
  <si>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</si>
  <si>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</si>
  <si>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</si>
  <si>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</si>
  <si>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</si>
  <si>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</si>
  <si>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</si>
  <si>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</si>
  <si>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</si>
  <si>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</si>
  <si>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</si>
  <si>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</si>
  <si>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</si>
  <si>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</si>
  <si>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</si>
  <si>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</si>
  <si>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</si>
  <si>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</si>
  <si>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</si>
  <si>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</si>
  <si>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</si>
  <si>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</si>
  <si>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</si>
  <si>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</si>
  <si>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</si>
  <si>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</si>
  <si>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</si>
  <si>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</si>
  <si>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</si>
  <si>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</si>
  <si>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</si>
  <si>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</si>
  <si>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</si>
  <si>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</si>
  <si>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</si>
  <si>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</si>
  <si>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</si>
  <si>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</si>
  <si>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</si>
  <si>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</si>
  <si>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</si>
  <si>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</si>
  <si>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</si>
  <si>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</si>
  <si>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</si>
  <si>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</si>
  <si>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</si>
  <si>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</si>
  <si>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</si>
  <si>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</si>
  <si>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</si>
  <si>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</si>
  <si>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</si>
  <si>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</si>
  <si>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</si>
  <si>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</si>
  <si>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</si>
  <si>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</si>
  <si>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</si>
  <si>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</si>
  <si>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</si>
  <si>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</si>
  <si>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</si>
  <si>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</si>
  <si>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</si>
  <si>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</si>
  <si>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</si>
  <si>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</si>
  <si>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</si>
  <si>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</si>
  <si>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</si>
  <si>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</si>
  <si>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</si>
  <si>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</si>
  <si>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</si>
  <si>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</si>
  <si>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</si>
  <si>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</si>
  <si>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</si>
  <si>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</si>
  <si>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</si>
  <si>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</si>
  <si>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</si>
  <si>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</si>
  <si>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</si>
  <si>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</si>
  <si>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</si>
  <si>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</si>
  <si>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</si>
  <si>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</si>
  <si>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</si>
  <si>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</si>
  <si>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</si>
  <si>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</si>
  <si>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</si>
  <si>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</si>
  <si>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</si>
  <si>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</si>
  <si>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</si>
  <si>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</si>
  <si>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</si>
  <si>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</si>
  <si>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</si>
  <si>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</si>
  <si>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</si>
  <si>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</si>
  <si>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</si>
  <si>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</si>
  <si>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</si>
  <si>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</si>
  <si>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</si>
  <si>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</si>
  <si>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</si>
  <si>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</si>
  <si>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</si>
  <si>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</si>
  <si>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</si>
  <si>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</si>
  <si>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</si>
  <si>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</si>
  <si>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</si>
  <si>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</si>
  <si>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</si>
  <si>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</si>
  <si>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</si>
  <si>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</si>
  <si>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</si>
  <si>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</si>
  <si>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</si>
  <si>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</si>
  <si>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</si>
  <si>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</si>
  <si>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</si>
  <si>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</si>
  <si>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</si>
  <si>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</si>
  <si>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</si>
  <si>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</si>
  <si>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</si>
  <si>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</si>
  <si>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</si>
  <si>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</si>
  <si>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</si>
  <si>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</si>
  <si>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</si>
  <si>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</si>
  <si>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</si>
  <si>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</si>
  <si>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</si>
  <si>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</si>
  <si>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</si>
  <si>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</si>
  <si>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</si>
  <si>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</si>
  <si>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</si>
  <si>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</si>
  <si>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</si>
  <si>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</si>
  <si>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</si>
  <si>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</si>
  <si>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</si>
  <si>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</si>
  <si>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</si>
  <si>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</si>
  <si>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</si>
  <si>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</si>
  <si>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</si>
  <si>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</si>
  <si>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</si>
  <si>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</si>
  <si>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</si>
  <si>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</si>
  <si>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</si>
  <si>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</si>
  <si>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</si>
  <si>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</si>
  <si>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</si>
  <si>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</si>
  <si>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</si>
  <si>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</si>
  <si>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</si>
  <si>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</si>
  <si>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</si>
  <si>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</si>
  <si>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</si>
  <si>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</si>
  <si>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</si>
  <si>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</si>
  <si>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</si>
  <si>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</si>
  <si>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</si>
  <si>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</si>
  <si>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</si>
  <si>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</si>
  <si>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</si>
  <si>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</si>
  <si>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</si>
  <si>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</si>
  <si>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</si>
  <si>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</si>
  <si>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</si>
  <si>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</si>
  <si>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</si>
  <si>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</si>
  <si>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</si>
  <si>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</si>
  <si>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</si>
  <si>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</si>
  <si>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</si>
  <si>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</si>
  <si>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</si>
  <si>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</si>
  <si>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</si>
  <si>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</si>
  <si>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</si>
  <si>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</si>
  <si>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</si>
  <si>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</si>
  <si>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</si>
  <si>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</si>
  <si>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</si>
  <si>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</si>
  <si>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</si>
  <si>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</si>
  <si>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</si>
  <si>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</si>
  <si>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</si>
  <si>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</si>
  <si>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</si>
  <si>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</si>
  <si>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</si>
  <si>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</si>
  <si>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</si>
  <si>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</si>
  <si>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</si>
  <si>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</si>
  <si>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</si>
  <si>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</si>
  <si>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</si>
  <si>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</si>
  <si>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</si>
  <si>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</si>
  <si>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</si>
  <si>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</si>
  <si>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</si>
  <si>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</si>
  <si>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</si>
  <si>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</si>
  <si>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</si>
  <si>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</si>
  <si>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</si>
  <si>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</si>
  <si>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</si>
  <si>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</si>
  <si>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</si>
  <si>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</si>
  <si>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</si>
  <si>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</si>
  <si>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</si>
  <si>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</si>
  <si>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</si>
  <si>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</si>
  <si>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</si>
  <si>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</si>
  <si>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</si>
  <si>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</si>
  <si>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</si>
  <si>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</si>
  <si>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</si>
  <si>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</si>
  <si>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</si>
  <si>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</si>
  <si>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</si>
  <si>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</si>
  <si>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</si>
  <si>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</si>
  <si>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</si>
  <si>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</si>
  <si>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</si>
  <si>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</si>
  <si>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</si>
  <si>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</si>
  <si>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</si>
  <si>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</si>
  <si>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</si>
  <si>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</si>
  <si>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</si>
  <si>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</si>
  <si>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</si>
  <si>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</si>
  <si>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</si>
  <si>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</si>
  <si>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</si>
  <si>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</si>
  <si>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</si>
  <si>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</si>
  <si>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</si>
  <si>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</si>
  <si>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</si>
  <si>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</si>
  <si>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</si>
  <si>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</si>
  <si>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</si>
  <si>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</si>
  <si>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</si>
  <si>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</si>
  <si>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</si>
  <si>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</si>
  <si>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</si>
  <si>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</si>
  <si>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</si>
  <si>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</si>
  <si>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</si>
  <si>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</si>
  <si>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</si>
  <si>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</si>
  <si>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</si>
  <si>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</si>
  <si>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</si>
  <si>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</si>
  <si>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</si>
  <si>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</si>
  <si>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</si>
  <si>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</si>
  <si>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</si>
  <si>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</si>
  <si>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</si>
  <si>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</si>
  <si>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</si>
  <si>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</si>
  <si>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</si>
  <si>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</si>
  <si>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</si>
  <si>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</si>
  <si>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</si>
  <si>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</si>
  <si>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</si>
  <si>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</si>
  <si>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</si>
  <si>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</si>
  <si>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</si>
  <si>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</si>
  <si>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</si>
  <si>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</si>
  <si>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</si>
  <si>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</si>
  <si>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</si>
  <si>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</si>
  <si>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</si>
  <si>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</si>
  <si>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</si>
  <si>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</si>
  <si>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</si>
  <si>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</si>
  <si>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</si>
  <si>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</si>
  <si>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</si>
  <si>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</si>
  <si>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</si>
  <si>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</si>
  <si>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</si>
  <si>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</si>
  <si>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</si>
  <si>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</si>
  <si>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</si>
  <si>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</si>
  <si>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</si>
  <si>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</si>
  <si>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</si>
  <si>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</si>
  <si>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</si>
  <si>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</si>
  <si>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</si>
  <si>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</si>
  <si>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</si>
  <si>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</si>
  <si>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</si>
  <si>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</si>
  <si>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</si>
  <si>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</si>
  <si>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</si>
  <si>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</si>
  <si>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</si>
  <si>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</si>
  <si>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</si>
  <si>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</si>
  <si>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</si>
  <si>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</si>
  <si>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</si>
  <si>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</si>
  <si>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</si>
  <si>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</si>
  <si>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</si>
  <si>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</si>
  <si>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</si>
  <si>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</si>
  <si>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</si>
  <si>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</si>
  <si>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</si>
  <si>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</si>
  <si>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</si>
  <si>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</si>
  <si>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</si>
  <si>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</si>
  <si>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</si>
  <si>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</si>
  <si>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</si>
  <si>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</si>
  <si>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</si>
  <si>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</si>
  <si>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</si>
  <si>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</si>
  <si>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</si>
  <si>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</si>
  <si>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</si>
  <si>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</si>
  <si>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</si>
  <si>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</si>
  <si>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</si>
  <si>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</si>
  <si>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</si>
  <si>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</si>
  <si>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</si>
  <si>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</si>
  <si>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</si>
  <si>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</si>
  <si>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</si>
  <si>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</si>
  <si>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</si>
  <si>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</si>
  <si>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</si>
  <si>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</si>
  <si>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</si>
  <si>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</si>
  <si>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</si>
  <si>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</si>
  <si>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</si>
  <si>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</si>
  <si>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</si>
  <si>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</si>
  <si>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</si>
  <si>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</si>
  <si>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</si>
  <si>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</si>
  <si>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</si>
  <si>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</si>
  <si>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</si>
  <si>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</si>
  <si>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</si>
  <si>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</si>
  <si>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</si>
  <si>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</si>
  <si>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</si>
  <si>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</si>
  <si>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</si>
  <si>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</si>
  <si>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</si>
  <si>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</si>
  <si>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</si>
  <si>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</si>
  <si>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</si>
  <si>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</si>
  <si>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</si>
  <si>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</si>
  <si>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</si>
  <si>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</si>
  <si>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</si>
  <si>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</si>
  <si>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</si>
  <si>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</si>
  <si>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</si>
  <si>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</si>
  <si>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</si>
  <si>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</si>
  <si>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</si>
  <si>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</si>
  <si>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</si>
  <si>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</si>
  <si>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</si>
  <si>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</si>
  <si>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</si>
  <si>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</si>
  <si>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</si>
  <si>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</si>
  <si>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</si>
  <si>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</si>
  <si>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</si>
  <si>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</si>
  <si>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</si>
  <si>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</si>
  <si>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</si>
  <si>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</si>
  <si>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</si>
  <si>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</si>
  <si>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</si>
  <si>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</si>
  <si>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</si>
  <si>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</si>
  <si>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</si>
  <si>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</si>
  <si>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</si>
  <si>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</si>
  <si>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</si>
  <si>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</si>
  <si>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</si>
  <si>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</si>
  <si>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</si>
  <si>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</si>
  <si>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</si>
  <si>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</si>
  <si>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</si>
  <si>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</si>
  <si>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</si>
  <si>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</si>
  <si>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</si>
  <si>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</si>
  <si>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</si>
  <si>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</si>
  <si>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</si>
  <si>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</si>
  <si>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</si>
  <si>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</si>
  <si>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</si>
  <si>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</si>
  <si>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</si>
  <si>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</si>
  <si>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</si>
  <si>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</si>
  <si>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</si>
  <si>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</si>
  <si>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</si>
  <si>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</si>
  <si>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</si>
  <si>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</si>
  <si>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</si>
  <si>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</si>
  <si>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</si>
  <si>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</si>
  <si>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</si>
  <si>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</si>
  <si>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</si>
  <si>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</si>
  <si>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</si>
  <si>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</si>
  <si>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</si>
  <si>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</si>
  <si>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</si>
  <si>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</si>
  <si>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</si>
  <si>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</si>
  <si>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</si>
  <si>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</si>
  <si>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</si>
  <si>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</si>
  <si>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</si>
  <si>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</si>
  <si>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</si>
  <si>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</si>
  <si>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</si>
  <si>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</si>
  <si>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</si>
  <si>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</si>
  <si>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</si>
  <si>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</si>
  <si>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</si>
  <si>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</si>
  <si>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</si>
  <si>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</si>
  <si>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</si>
  <si>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</si>
  <si>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</si>
  <si>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</si>
  <si>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</si>
  <si>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</si>
  <si>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</si>
  <si>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</si>
  <si>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</si>
  <si>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</si>
  <si>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</si>
  <si>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</si>
  <si>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</si>
  <si>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</si>
  <si>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</si>
  <si>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</si>
  <si>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</si>
  <si>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</si>
  <si>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</si>
  <si>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</si>
  <si>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</si>
  <si>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</si>
  <si>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</si>
  <si>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</si>
  <si>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</si>
  <si>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</si>
  <si>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</si>
  <si>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</si>
  <si>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</si>
  <si>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</si>
  <si>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</si>
  <si>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</si>
  <si>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</si>
  <si>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</si>
  <si>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</si>
  <si>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</si>
  <si>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</si>
  <si>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</si>
  <si>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</si>
  <si>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</si>
  <si>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</si>
  <si>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</si>
  <si>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</si>
  <si>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</si>
  <si>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</si>
  <si>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</si>
  <si>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</si>
  <si>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</si>
  <si>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</si>
  <si>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</si>
  <si>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</si>
  <si>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</si>
  <si>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</si>
  <si>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</si>
  <si>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</si>
  <si>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</si>
  <si>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</si>
  <si>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</si>
  <si>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</si>
  <si>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</si>
  <si>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</si>
  <si>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</si>
  <si>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</si>
  <si>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</si>
  <si>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</si>
  <si>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</si>
  <si>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</si>
  <si>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</si>
  <si>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</si>
  <si>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</si>
  <si>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</si>
  <si>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</si>
  <si>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</si>
  <si>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</si>
  <si>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</si>
  <si>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</si>
  <si>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</si>
  <si>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</si>
  <si>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</si>
  <si>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</si>
  <si>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</si>
  <si>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</si>
  <si>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</si>
  <si>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</si>
  <si>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</si>
  <si>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</si>
  <si>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</si>
  <si>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</si>
  <si>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</si>
  <si>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</si>
  <si>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</si>
  <si>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</si>
  <si>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</si>
  <si>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</si>
  <si>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</si>
  <si>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</si>
  <si>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</si>
  <si>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</si>
  <si>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</si>
  <si>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</si>
  <si>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</si>
  <si>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</si>
  <si>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</si>
  <si>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</si>
  <si>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</si>
  <si>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</si>
  <si>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</si>
  <si>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</si>
  <si>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</si>
  <si>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</si>
  <si>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</si>
  <si>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</si>
  <si>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</si>
  <si>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</si>
  <si>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</si>
  <si>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</si>
  <si>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</si>
  <si>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</si>
  <si>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</si>
  <si>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</si>
  <si>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</si>
  <si>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</si>
  <si>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</si>
  <si>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</si>
  <si>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</si>
  <si>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</si>
  <si>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</si>
  <si>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</si>
  <si>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</si>
  <si>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</si>
  <si>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</si>
  <si>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</si>
  <si>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</si>
  <si>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</si>
  <si>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</si>
  <si>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</si>
  <si>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</si>
  <si>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</si>
  <si>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</si>
  <si>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</si>
  <si>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</si>
  <si>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</si>
  <si>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</si>
  <si>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</si>
  <si>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</si>
  <si>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</si>
  <si>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</si>
  <si>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</si>
  <si>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</si>
  <si>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</si>
  <si>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</si>
  <si>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</si>
  <si>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</si>
  <si>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</si>
  <si>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</si>
  <si>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</si>
  <si>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</si>
  <si>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</si>
  <si>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</si>
  <si>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</si>
  <si>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</si>
  <si>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</si>
  <si>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</si>
  <si>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</si>
  <si>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</si>
  <si>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</si>
  <si>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</si>
  <si>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</si>
  <si>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</si>
  <si>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</si>
  <si>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</si>
  <si>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</si>
  <si>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</si>
  <si>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</si>
  <si>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</si>
  <si>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</si>
  <si>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</si>
  <si>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</si>
  <si>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</si>
  <si>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</si>
  <si>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</si>
  <si>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</si>
  <si>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</si>
  <si>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</si>
  <si>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</si>
  <si>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</si>
  <si>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</si>
  <si>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</si>
  <si>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</si>
  <si>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</si>
  <si>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</si>
  <si>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</si>
  <si>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</si>
  <si>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</si>
  <si>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</si>
  <si>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</si>
  <si>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</si>
  <si>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</si>
  <si>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</si>
  <si>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</si>
  <si>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</si>
  <si>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</si>
  <si>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</si>
  <si>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</si>
  <si>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</si>
  <si>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</si>
  <si>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</si>
  <si>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</si>
  <si>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</si>
  <si>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</si>
  <si>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</si>
  <si>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</si>
  <si>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</si>
  <si>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</si>
  <si>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</si>
  <si>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</si>
  <si>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</si>
  <si>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</si>
  <si>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</si>
  <si>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</si>
  <si>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</si>
  <si>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</si>
  <si>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</si>
  <si>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</si>
  <si>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</si>
  <si>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</si>
  <si>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</si>
  <si>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</si>
  <si>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</si>
  <si>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</si>
  <si>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</si>
  <si>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</si>
  <si>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</si>
  <si>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</si>
  <si>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</si>
  <si>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</si>
  <si>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</si>
  <si>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</si>
  <si>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</si>
  <si>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</si>
  <si>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</si>
  <si>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</si>
  <si>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</si>
  <si>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</si>
  <si>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</si>
  <si>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</si>
  <si>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</si>
  <si>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</si>
  <si>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</si>
  <si>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</si>
  <si>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</si>
  <si>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</si>
  <si>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</si>
  <si>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</si>
  <si>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</si>
  <si>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</si>
  <si>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</si>
  <si>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</si>
  <si>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</si>
  <si>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</si>
  <si>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</si>
  <si>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</si>
  <si>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</si>
  <si>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</si>
  <si>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</si>
  <si>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</si>
  <si>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</si>
  <si>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</si>
  <si>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</si>
  <si>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</si>
  <si>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</si>
  <si>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</si>
  <si>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</si>
  <si>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</si>
  <si>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</si>
  <si>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</si>
  <si>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</si>
  <si>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</si>
  <si>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</si>
  <si>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</si>
  <si>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</si>
  <si>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</si>
  <si>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</si>
  <si>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</si>
  <si>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</si>
  <si>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</si>
  <si>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</si>
  <si>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</si>
  <si>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</si>
  <si>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</si>
  <si>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</si>
  <si>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</si>
  <si>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</si>
  <si>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</si>
  <si>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</si>
  <si>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</si>
  <si>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</si>
  <si>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</si>
  <si>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</si>
  <si>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</si>
  <si>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</si>
  <si>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</si>
  <si>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</si>
  <si>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</si>
  <si>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</si>
  <si>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</si>
  <si>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</si>
  <si>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</si>
  <si>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</si>
  <si>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</si>
  <si>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</si>
  <si>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</si>
  <si>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</si>
  <si>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</si>
  <si>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</si>
  <si>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</si>
  <si>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</si>
  <si>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</si>
  <si>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</si>
  <si>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</si>
  <si>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</si>
  <si>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</si>
  <si>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</si>
  <si>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</si>
  <si>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</si>
  <si>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</si>
  <si>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</si>
  <si>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</si>
  <si>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</si>
  <si>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</si>
  <si>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</si>
  <si>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</si>
  <si>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</si>
  <si>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</si>
  <si>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</si>
  <si>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</si>
  <si>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</si>
  <si>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</si>
  <si>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</si>
  <si>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</si>
  <si>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</si>
  <si>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</si>
  <si>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</si>
  <si>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</si>
  <si>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</si>
  <si>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</si>
  <si>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</si>
  <si>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</si>
  <si>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</si>
  <si>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</si>
  <si>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</si>
  <si>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</si>
  <si>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</si>
  <si>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</si>
  <si>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</si>
  <si>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</si>
  <si>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</si>
  <si>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</si>
  <si>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</si>
  <si>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</si>
  <si>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</si>
  <si>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</si>
  <si>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</si>
  <si>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</si>
  <si>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</si>
  <si>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</si>
  <si>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</si>
  <si>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</si>
  <si>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</si>
  <si>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</si>
  <si>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</si>
  <si>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</si>
  <si>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</si>
  <si>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</si>
  <si>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</si>
  <si>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</si>
  <si>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</si>
  <si>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</si>
  <si>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</si>
  <si>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</si>
  <si>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</si>
  <si>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</si>
  <si>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</si>
  <si>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</si>
  <si>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</si>
  <si>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</si>
  <si>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</si>
  <si>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</si>
  <si>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</si>
  <si>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</si>
  <si>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</si>
  <si>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</si>
  <si>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</si>
  <si>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</si>
  <si>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</si>
  <si>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</si>
  <si>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</si>
  <si>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</si>
  <si>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</si>
  <si>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</si>
  <si>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</si>
  <si>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</si>
  <si>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</si>
  <si>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</si>
  <si>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</si>
  <si>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</si>
  <si>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</si>
  <si>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</si>
  <si>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</si>
  <si>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</si>
  <si>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</si>
  <si>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</si>
  <si>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</si>
  <si>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</si>
  <si>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</si>
  <si>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</si>
  <si>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</si>
  <si>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</si>
  <si>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</si>
  <si>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</si>
  <si>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</si>
  <si>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</si>
  <si>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</si>
  <si>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</si>
  <si>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</si>
  <si>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</si>
  <si>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</si>
  <si>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</si>
  <si>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</si>
  <si>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</si>
  <si>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</si>
  <si>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</si>
  <si>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</si>
  <si>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</si>
  <si>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</si>
  <si>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</si>
  <si>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</si>
  <si>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</si>
  <si>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</si>
  <si>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</si>
  <si>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</si>
  <si>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</si>
  <si>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</si>
  <si>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</si>
  <si>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</si>
  <si>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</si>
  <si>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</si>
  <si>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</si>
  <si>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</si>
  <si>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</si>
  <si>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</si>
  <si>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</si>
  <si>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</si>
  <si>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</si>
  <si>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</si>
  <si>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</si>
  <si>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</si>
  <si>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</si>
  <si>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</si>
  <si>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</si>
  <si>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</si>
  <si>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</si>
  <si>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</si>
  <si>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</si>
  <si>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</si>
  <si>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</si>
  <si>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</si>
  <si>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</si>
  <si>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</si>
  <si>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</si>
  <si>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</si>
  <si>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</si>
  <si>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</si>
  <si>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</si>
  <si>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</si>
  <si>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</si>
  <si>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</si>
  <si>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</si>
  <si>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</si>
  <si>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</si>
  <si>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</si>
  <si>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</si>
  <si>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</si>
  <si>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</si>
  <si>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</si>
  <si>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</si>
  <si>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</si>
  <si>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</si>
  <si>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</si>
  <si>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</si>
  <si>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</si>
  <si>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</si>
  <si>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</si>
  <si>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</si>
  <si>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</si>
  <si>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</si>
  <si>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</si>
  <si>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</si>
  <si>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</si>
  <si>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</si>
  <si>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</si>
  <si>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</si>
  <si>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</si>
  <si>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</si>
  <si>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</si>
  <si>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</si>
  <si>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</si>
  <si>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</si>
  <si>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</si>
  <si>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</si>
  <si>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</si>
  <si>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</si>
  <si>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</si>
  <si>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</si>
  <si>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</si>
  <si>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</si>
  <si>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</si>
  <si>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</si>
  <si>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</si>
  <si>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</si>
  <si>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</si>
  <si>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</si>
  <si>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</si>
  <si>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</si>
  <si>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</si>
  <si>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</si>
  <si>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</si>
  <si>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</si>
  <si>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</si>
  <si>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</si>
  <si>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</si>
  <si>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</si>
  <si>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</si>
  <si>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</si>
  <si>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</si>
  <si>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</si>
  <si>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</si>
  <si>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</si>
  <si>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</si>
  <si>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</si>
  <si>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</si>
  <si>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</si>
  <si>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</si>
  <si>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</si>
  <si>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</si>
  <si>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</si>
  <si>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</si>
  <si>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</si>
  <si>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</si>
  <si>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</si>
  <si>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</si>
  <si>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</si>
  <si>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</si>
  <si>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</si>
  <si>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</si>
  <si>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</si>
  <si>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</si>
  <si>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</si>
  <si>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</si>
  <si>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</si>
  <si>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</si>
  <si>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</si>
  <si>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</si>
  <si>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</si>
  <si>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</si>
  <si>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</si>
  <si>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</si>
  <si>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</si>
  <si>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</si>
  <si>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</si>
  <si>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</si>
  <si>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</si>
  <si>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</si>
  <si>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</si>
  <si>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</si>
  <si>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</si>
  <si>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</si>
  <si>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</si>
  <si>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</si>
  <si>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</si>
  <si>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</si>
  <si>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</si>
  <si>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</si>
  <si>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</si>
  <si>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</si>
  <si>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</si>
  <si>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</si>
  <si>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</si>
  <si>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</si>
  <si>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</si>
  <si>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</si>
  <si>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</si>
  <si>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</si>
  <si>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</si>
  <si>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</si>
  <si>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</si>
  <si>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</si>
  <si>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</si>
  <si>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</si>
  <si>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</si>
  <si>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</si>
  <si>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</si>
  <si>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</si>
  <si>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</si>
  <si>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</si>
  <si>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</si>
  <si>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</si>
  <si>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</si>
  <si>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</si>
  <si>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</si>
  <si>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</si>
  <si>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</si>
  <si>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</si>
  <si>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</si>
  <si>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</si>
  <si>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</si>
  <si>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</si>
  <si>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</si>
  <si>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</si>
  <si>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</si>
  <si>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</si>
  <si>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</si>
  <si>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</si>
  <si>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</si>
  <si>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</si>
  <si>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</si>
  <si>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</si>
  <si>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</si>
  <si>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</si>
  <si>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</si>
  <si>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</si>
  <si>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</si>
  <si>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</si>
  <si>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</si>
  <si>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</si>
  <si>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</si>
  <si>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</si>
  <si>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</si>
  <si>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</si>
  <si>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</si>
  <si>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</si>
  <si>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</si>
  <si>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</si>
  <si>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</si>
  <si>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</si>
  <si>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</si>
  <si>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</si>
  <si>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</si>
  <si>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</si>
  <si>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</si>
  <si>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</si>
  <si>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</si>
  <si>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</si>
  <si>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</si>
  <si>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</si>
  <si>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</si>
  <si>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</si>
  <si>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</si>
  <si>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</si>
  <si>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</si>
  <si>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</si>
  <si>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</si>
  <si>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</si>
  <si>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</si>
  <si>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</si>
  <si>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</si>
  <si>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</si>
  <si>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</si>
  <si>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</si>
  <si>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</si>
  <si>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</si>
  <si>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</si>
  <si>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</si>
  <si>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</si>
  <si>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</si>
  <si>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</si>
  <si>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</si>
  <si>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</si>
  <si>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</si>
  <si>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</si>
  <si>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</si>
  <si>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</si>
  <si>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</si>
  <si>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</si>
  <si>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</si>
  <si>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</si>
  <si>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</si>
  <si>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</si>
  <si>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</si>
  <si>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</si>
  <si>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</si>
  <si>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</si>
  <si>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</si>
  <si>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</si>
  <si>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</si>
  <si>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</si>
  <si>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</si>
  <si>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</si>
  <si>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</si>
  <si>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</si>
  <si>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</si>
  <si>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</si>
  <si>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</si>
  <si>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</si>
  <si>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</si>
  <si>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</si>
  <si>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</si>
  <si>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</si>
  <si>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</si>
  <si>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</si>
  <si>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</si>
  <si>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</si>
  <si>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</si>
  <si>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</si>
  <si>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</si>
  <si>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</si>
  <si>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</si>
  <si>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</si>
  <si>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</si>
  <si>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</si>
  <si>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</si>
  <si>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</si>
  <si>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</si>
  <si>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</si>
  <si>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</si>
  <si>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</si>
  <si>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</si>
  <si>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</si>
  <si>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</si>
  <si>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</si>
  <si>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</si>
  <si>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</si>
  <si>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</si>
  <si>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</si>
  <si>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</si>
  <si>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</si>
  <si>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</si>
  <si>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</si>
  <si>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</si>
  <si>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</si>
  <si>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</si>
  <si>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</si>
  <si>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</si>
  <si>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</si>
  <si>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</si>
  <si>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</si>
  <si>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</si>
  <si>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</si>
  <si>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</si>
  <si>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</si>
  <si>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</si>
  <si>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</si>
  <si>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</si>
  <si>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</si>
  <si>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</si>
  <si>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</si>
  <si>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</si>
  <si>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</si>
  <si>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</si>
  <si>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</si>
  <si>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</si>
  <si>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</si>
  <si>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</si>
  <si>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</si>
  <si>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</si>
  <si>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</si>
  <si>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</si>
  <si>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</si>
  <si>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</si>
  <si>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</si>
  <si>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</si>
  <si>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</si>
  <si>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</si>
  <si>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</si>
  <si>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</si>
  <si>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</si>
  <si>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</si>
  <si>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</si>
  <si>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</si>
  <si>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</si>
  <si>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</si>
  <si>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</si>
  <si>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</si>
  <si>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</si>
  <si>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</si>
  <si>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</si>
  <si>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</si>
  <si>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</si>
  <si>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</si>
  <si>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</si>
  <si>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</si>
  <si>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</si>
  <si>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</si>
  <si>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</si>
  <si>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</si>
  <si>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</si>
  <si>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</si>
  <si>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</si>
  <si>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</si>
  <si>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</si>
  <si>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</si>
  <si>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</si>
  <si>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</si>
  <si>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</si>
  <si>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</si>
  <si>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</si>
  <si>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</si>
  <si>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</si>
  <si>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</si>
  <si>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</si>
  <si>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</si>
  <si>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</si>
  <si>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</si>
  <si>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</si>
  <si>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</si>
  <si>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</si>
  <si>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</si>
  <si>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</si>
  <si>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</si>
  <si>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</si>
  <si>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</si>
  <si>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</si>
  <si>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</si>
  <si>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</si>
  <si>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</si>
  <si>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</si>
  <si>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</si>
  <si>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</si>
  <si>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</si>
  <si>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</si>
  <si>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</si>
  <si>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</si>
  <si>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</si>
  <si>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</si>
  <si>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</si>
  <si>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</si>
  <si>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</si>
  <si>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</si>
  <si>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</si>
  <si>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</si>
  <si>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</si>
  <si>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</si>
  <si>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</si>
  <si>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</si>
  <si>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</si>
  <si>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</si>
  <si>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</si>
  <si>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</si>
  <si>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</si>
  <si>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</si>
  <si>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</si>
  <si>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</si>
  <si>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</si>
  <si>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</si>
  <si>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</si>
  <si>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</si>
  <si>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</si>
  <si>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</si>
  <si>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</si>
  <si>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</si>
  <si>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</si>
  <si>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</si>
  <si>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</si>
  <si>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</si>
  <si>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</si>
  <si>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</si>
  <si>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</si>
  <si>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</si>
  <si>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</si>
  <si>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</si>
  <si>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</si>
  <si>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</si>
  <si>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</si>
  <si>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</si>
  <si>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</si>
  <si>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</si>
  <si>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</si>
  <si>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</si>
  <si>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</si>
  <si>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</si>
  <si>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</si>
  <si>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</si>
  <si>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</si>
  <si>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</si>
  <si>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</si>
  <si>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</si>
  <si>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</si>
  <si>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</si>
  <si>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</si>
  <si>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</si>
  <si>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</si>
  <si>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</si>
  <si>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</si>
  <si>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</si>
  <si>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</si>
  <si>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</si>
  <si>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</si>
  <si>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</si>
  <si>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</si>
  <si>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</si>
  <si>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</si>
  <si>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</si>
  <si>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</si>
  <si>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</si>
  <si>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</si>
  <si>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</si>
  <si>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</si>
  <si>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</si>
  <si>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</si>
  <si>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</si>
  <si>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</si>
  <si>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</si>
  <si>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</si>
  <si>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</si>
  <si>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</si>
  <si>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</si>
  <si>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</si>
  <si>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</si>
  <si>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</si>
  <si>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</si>
  <si>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</si>
  <si>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</si>
  <si>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</si>
  <si>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</si>
  <si>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</si>
  <si>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</si>
  <si>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</si>
  <si>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</si>
  <si>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</si>
  <si>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</si>
  <si>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</si>
  <si>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</si>
  <si>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</si>
  <si>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</si>
  <si>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</si>
  <si>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</si>
  <si>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</si>
  <si>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</si>
  <si>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</si>
  <si>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</si>
  <si>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</si>
  <si>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</si>
  <si>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</si>
  <si>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</si>
  <si>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</si>
  <si>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</si>
  <si>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</si>
  <si>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</si>
  <si>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</si>
  <si>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</si>
  <si>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</si>
  <si>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</si>
  <si>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</si>
  <si>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</si>
  <si>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</si>
  <si>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</si>
  <si>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</si>
  <si>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</si>
  <si>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</si>
  <si>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</si>
  <si>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</si>
  <si>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</si>
  <si>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</si>
  <si>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</si>
  <si>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</si>
  <si>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</si>
  <si>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</si>
  <si>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</si>
  <si>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</si>
  <si>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</si>
  <si>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</si>
  <si>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</si>
  <si>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</si>
  <si>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</si>
  <si>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</si>
  <si>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</si>
  <si>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</si>
  <si>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</si>
  <si>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</si>
  <si>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</si>
  <si>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</si>
  <si>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</si>
  <si>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</si>
  <si>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</si>
  <si>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</si>
  <si>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</si>
  <si>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</si>
  <si>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</si>
  <si>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</si>
  <si>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</si>
  <si>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</si>
  <si>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</si>
  <si>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</si>
  <si>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</si>
  <si>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</si>
  <si>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</si>
  <si>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</si>
  <si>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</si>
  <si>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</si>
  <si>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</si>
  <si>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</si>
  <si>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</si>
  <si>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</si>
  <si>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</si>
  <si>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</si>
  <si>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</si>
  <si>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</si>
  <si>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</si>
  <si>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</si>
  <si>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</si>
  <si>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</si>
  <si>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</si>
  <si>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</si>
  <si>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</si>
  <si>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</si>
  <si>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</si>
  <si>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</si>
  <si>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</si>
  <si>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</si>
  <si>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</si>
  <si>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</si>
  <si>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</si>
  <si>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</si>
  <si>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</si>
  <si>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</si>
  <si>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</si>
  <si>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</si>
  <si>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</si>
  <si>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</si>
  <si>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</si>
  <si>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</si>
  <si>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</si>
  <si>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</si>
  <si>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</si>
  <si>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</si>
  <si>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</si>
  <si>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</si>
  <si>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</si>
  <si>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</si>
  <si>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</si>
  <si>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</si>
  <si>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</si>
  <si>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</si>
  <si>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</si>
  <si>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</si>
  <si>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</si>
  <si>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</si>
  <si>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</si>
  <si>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</si>
  <si>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</si>
  <si>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</si>
  <si>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</si>
  <si>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</si>
  <si>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</si>
  <si>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</si>
  <si>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</si>
  <si>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</si>
  <si>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</si>
  <si>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</si>
  <si>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</si>
  <si>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</si>
  <si>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</si>
  <si>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</si>
  <si>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</si>
  <si>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</si>
  <si>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</si>
  <si>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</si>
  <si>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</si>
  <si>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</si>
  <si>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</si>
  <si>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</si>
  <si>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</si>
  <si>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</si>
  <si>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</si>
  <si>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</si>
  <si>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</si>
  <si>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</si>
  <si>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</si>
  <si>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</si>
  <si>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</si>
  <si>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</si>
  <si>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</si>
  <si>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</si>
  <si>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</si>
  <si>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</si>
  <si>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</si>
  <si>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</si>
  <si>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</si>
  <si>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</si>
  <si>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</si>
  <si>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</si>
  <si>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</si>
  <si>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</si>
  <si>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</si>
  <si>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</si>
  <si>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</si>
  <si>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</si>
  <si>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</si>
  <si>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</si>
  <si>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</si>
  <si>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</si>
  <si>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</si>
  <si>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</si>
  <si>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</si>
  <si>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</si>
  <si>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</si>
  <si>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</si>
  <si>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</si>
  <si>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</si>
  <si>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</si>
  <si>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</si>
  <si>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</si>
  <si>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</si>
  <si>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</si>
  <si>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</si>
  <si>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</si>
  <si>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</si>
  <si>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</si>
  <si>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</si>
  <si>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</si>
  <si>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</si>
  <si>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</si>
  <si>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</si>
  <si>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</si>
  <si>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</si>
  <si>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</si>
  <si>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</si>
  <si>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</si>
  <si>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</si>
  <si>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</si>
  <si>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</si>
  <si>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</si>
  <si>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</si>
  <si>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</si>
  <si>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</si>
  <si>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</si>
  <si>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</si>
  <si>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</si>
  <si>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</si>
  <si>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</si>
  <si>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</si>
  <si>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</si>
  <si>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</si>
  <si>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</si>
  <si>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</si>
  <si>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</si>
  <si>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</si>
  <si>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</si>
  <si>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</si>
  <si>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</si>
  <si>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</si>
  <si>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</si>
  <si>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</si>
  <si>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</si>
  <si>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</si>
  <si>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</si>
  <si>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</si>
  <si>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</si>
  <si>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</si>
  <si>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</si>
  <si>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</si>
  <si>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</si>
  <si>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</si>
  <si>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</si>
  <si>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</si>
  <si>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</si>
  <si>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</si>
  <si>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</si>
  <si>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</si>
  <si>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</si>
  <si>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</si>
  <si>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</si>
  <si>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</si>
  <si>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</si>
  <si>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</si>
  <si>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</si>
  <si>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</si>
  <si>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</si>
  <si>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</si>
  <si>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</si>
  <si>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</si>
  <si>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</si>
  <si>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</si>
  <si>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</si>
  <si>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</si>
  <si>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</si>
  <si>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</si>
  <si>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</si>
  <si>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</si>
  <si>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</si>
  <si>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</si>
  <si>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</si>
  <si>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</si>
  <si>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</si>
  <si>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</si>
  <si>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</si>
  <si>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</si>
  <si>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</si>
  <si>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</si>
  <si>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</si>
  <si>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</si>
  <si>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</si>
  <si>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</si>
  <si>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</si>
  <si>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</si>
  <si>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</si>
  <si>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</si>
  <si>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</si>
  <si>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</si>
  <si>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</si>
  <si>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</si>
  <si>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</si>
  <si>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</si>
  <si>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</si>
  <si>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</si>
  <si>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</si>
  <si>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</si>
  <si>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</si>
  <si>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</si>
  <si>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</si>
  <si>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</si>
  <si>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</si>
  <si>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</si>
  <si>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</si>
  <si>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</si>
  <si>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</si>
  <si>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</si>
  <si>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</si>
  <si>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</si>
  <si>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</si>
  <si>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</si>
  <si>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</si>
  <si>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</si>
  <si>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</si>
  <si>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</si>
  <si>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</si>
  <si>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</si>
  <si>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</si>
  <si>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</si>
  <si>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</si>
  <si>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</si>
  <si>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</si>
  <si>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</si>
  <si>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</si>
  <si>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</si>
  <si>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</si>
  <si>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</si>
  <si>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</si>
  <si>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</si>
  <si>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</si>
  <si>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</si>
  <si>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</si>
  <si>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</si>
  <si>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</si>
  <si>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</si>
  <si>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</si>
  <si>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</si>
  <si>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</si>
  <si>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</si>
  <si>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</si>
  <si>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</si>
  <si>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</si>
  <si>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</si>
  <si>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</si>
  <si>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</si>
  <si>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</si>
  <si>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</si>
  <si>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</si>
  <si>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</si>
  <si>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</si>
  <si>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</si>
  <si>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</si>
  <si>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</si>
  <si>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</si>
  <si>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</si>
  <si>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</si>
  <si>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</si>
  <si>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</si>
  <si>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</si>
  <si>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</si>
  <si>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</si>
  <si>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</si>
  <si>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</si>
  <si>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</si>
  <si>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</si>
  <si>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</si>
  <si>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</si>
  <si>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</si>
  <si>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</si>
  <si>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</si>
  <si>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</si>
  <si>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</si>
  <si>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</si>
  <si>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</si>
  <si>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</si>
  <si>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</si>
  <si>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</si>
  <si>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</si>
  <si>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</si>
  <si>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</si>
  <si>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</si>
  <si>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</si>
  <si>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</si>
  <si>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</si>
  <si>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</si>
  <si>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</si>
  <si>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</si>
  <si>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</si>
  <si>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</si>
  <si>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</si>
  <si>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</si>
  <si>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</si>
  <si>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</si>
  <si>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</si>
  <si>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</si>
  <si>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</si>
  <si>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</si>
  <si>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</si>
  <si>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</si>
  <si>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</si>
  <si>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</si>
  <si>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</si>
  <si>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</si>
  <si>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</si>
  <si>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</si>
  <si>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</si>
  <si>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</si>
  <si>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</si>
  <si>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</si>
  <si>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</si>
  <si>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</si>
  <si>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</si>
  <si>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</si>
  <si>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</si>
  <si>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</si>
  <si>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</si>
  <si>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</si>
  <si>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</si>
  <si>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</si>
  <si>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</si>
  <si>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</si>
  <si>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</si>
  <si>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</si>
  <si>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</si>
  <si>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</si>
  <si>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</si>
  <si>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</si>
  <si>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</si>
  <si>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</si>
  <si>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</si>
  <si>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</si>
  <si>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</si>
  <si>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</si>
  <si>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</si>
  <si>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</si>
  <si>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</si>
  <si>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</si>
  <si>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</si>
  <si>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</si>
  <si>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</si>
  <si>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</si>
  <si>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</si>
  <si>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</si>
  <si>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</si>
  <si>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</si>
  <si>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</si>
  <si>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</si>
  <si>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</si>
  <si>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</si>
  <si>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</si>
  <si>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</si>
  <si>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</si>
  <si>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</si>
  <si>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</si>
  <si>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</si>
  <si>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</si>
  <si>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</si>
  <si>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</si>
  <si>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</si>
  <si>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</si>
  <si>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</si>
  <si>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</si>
  <si>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</si>
  <si>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</si>
  <si>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</si>
  <si>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</si>
  <si>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</si>
  <si>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</si>
  <si>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</si>
  <si>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</si>
  <si>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</si>
  <si>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</si>
  <si>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</si>
  <si>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</si>
  <si>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</si>
  <si>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</si>
  <si>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</si>
  <si>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</si>
  <si>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</si>
  <si>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</si>
  <si>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</si>
  <si>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</si>
  <si>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</si>
  <si>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</si>
  <si>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</si>
  <si>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</si>
  <si>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</si>
  <si>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</si>
  <si>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</si>
  <si>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</si>
  <si>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</si>
  <si>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</si>
  <si>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</si>
  <si>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</si>
  <si>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</si>
  <si>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</si>
  <si>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</si>
  <si>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</si>
  <si>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</si>
  <si>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</si>
  <si>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</si>
  <si>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</si>
  <si>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</si>
  <si>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</si>
  <si>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</si>
  <si>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</si>
  <si>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</si>
  <si>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</si>
  <si>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</si>
  <si>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</si>
  <si>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</si>
  <si>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</si>
  <si>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</si>
  <si>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</si>
  <si>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</si>
  <si>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</si>
  <si>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</si>
  <si>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</si>
  <si>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</si>
  <si>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</si>
  <si>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</si>
  <si>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</si>
  <si>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</si>
  <si>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</si>
  <si>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</si>
  <si>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</si>
  <si>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</si>
  <si>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</si>
  <si>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</si>
  <si>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</si>
  <si>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</si>
  <si>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</si>
  <si>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</si>
  <si>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</si>
  <si>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</si>
  <si>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</si>
  <si>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</si>
  <si>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</si>
  <si>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</si>
  <si>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</si>
  <si>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</si>
  <si>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</si>
  <si>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</si>
  <si>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</si>
  <si>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</si>
  <si>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</si>
  <si>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</si>
  <si>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</si>
  <si>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</si>
  <si>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</si>
  <si>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</si>
  <si>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</si>
  <si>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</si>
  <si>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</si>
  <si>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</si>
  <si>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</si>
  <si>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</si>
  <si>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</si>
  <si>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</si>
  <si>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</si>
  <si>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</si>
  <si>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</si>
  <si>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</si>
  <si>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</si>
  <si>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</si>
  <si>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</si>
  <si>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</si>
  <si>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</si>
  <si>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</si>
  <si>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</si>
  <si>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</si>
  <si>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</si>
  <si>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</si>
  <si>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</si>
  <si>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</si>
  <si>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</si>
  <si>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</si>
  <si>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</si>
  <si>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</si>
  <si>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</si>
  <si>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</si>
  <si>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</si>
  <si>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</si>
  <si>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</si>
  <si>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</si>
  <si>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</si>
  <si>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</si>
  <si>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</si>
  <si>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</si>
  <si>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</si>
  <si>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</si>
  <si>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</si>
  <si>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</si>
  <si>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</si>
  <si>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</si>
  <si>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</si>
  <si>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</si>
  <si>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</si>
  <si>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</si>
  <si>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</si>
  <si>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</si>
  <si>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</si>
  <si>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</si>
  <si>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</si>
  <si>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</si>
  <si>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</si>
  <si>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</si>
  <si>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</si>
  <si>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</si>
  <si>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</si>
  <si>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</si>
  <si>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</si>
  <si>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</si>
  <si>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</si>
  <si>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</si>
  <si>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</si>
  <si>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</si>
  <si>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</si>
  <si>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</si>
  <si>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</si>
  <si>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</si>
  <si>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</si>
  <si>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</si>
  <si>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</si>
  <si>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</si>
  <si>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</si>
  <si>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</si>
  <si>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</si>
  <si>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</si>
  <si>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</si>
  <si>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</si>
  <si>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</si>
  <si>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</si>
  <si>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</si>
  <si>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</si>
  <si>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</si>
  <si>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</si>
  <si>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</si>
  <si>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</si>
  <si>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</si>
  <si>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</si>
  <si>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</si>
  <si>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</si>
  <si>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</si>
  <si>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</si>
  <si>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</si>
  <si>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</si>
  <si>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</si>
  <si>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</si>
  <si>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</si>
  <si>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</si>
  <si>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</si>
  <si>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</si>
  <si>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</si>
  <si>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</si>
  <si>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</si>
  <si>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</si>
  <si>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</si>
  <si>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</si>
  <si>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</si>
  <si>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</si>
  <si>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</si>
  <si>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</si>
  <si>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</si>
  <si>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</si>
  <si>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</si>
  <si>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</si>
  <si>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</si>
  <si>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</si>
  <si>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</si>
  <si>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</si>
  <si>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</si>
  <si>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</si>
  <si>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</si>
  <si>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</si>
  <si>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</si>
  <si>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</si>
  <si>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</si>
  <si>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</si>
  <si>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</si>
  <si>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</si>
  <si>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</si>
  <si>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</si>
  <si>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</si>
  <si>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</si>
  <si>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</si>
  <si>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</si>
  <si>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</si>
  <si>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</si>
  <si>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</si>
  <si>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</si>
  <si>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</si>
  <si>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</si>
  <si>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</si>
  <si>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</si>
  <si>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</si>
  <si>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</si>
  <si>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</si>
  <si>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</si>
  <si>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</si>
  <si>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</si>
  <si>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</si>
  <si>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</si>
  <si>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</si>
  <si>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</si>
  <si>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</si>
  <si>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</si>
  <si>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</si>
  <si>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</si>
  <si>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</si>
  <si>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</si>
  <si>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</si>
  <si>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</si>
  <si>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</si>
  <si>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</si>
  <si>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</si>
  <si>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</si>
  <si>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</si>
  <si>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</si>
  <si>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</si>
  <si>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</si>
  <si>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</si>
  <si>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</si>
  <si>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</si>
  <si>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</si>
  <si>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</si>
  <si>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</si>
  <si>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</si>
  <si>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</si>
  <si>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</si>
  <si>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</si>
  <si>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</si>
  <si>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</si>
  <si>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</si>
  <si>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</si>
  <si>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</si>
  <si>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</si>
  <si>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</si>
  <si>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</si>
  <si>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</si>
  <si>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</si>
  <si>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</si>
  <si>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</si>
  <si>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</si>
  <si>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</si>
  <si>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</si>
  <si>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</si>
  <si>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</si>
  <si>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</si>
  <si>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</si>
  <si>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</si>
  <si>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</si>
  <si>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</si>
  <si>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</si>
  <si>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</si>
  <si>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</si>
  <si>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</si>
  <si>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</si>
  <si>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</si>
  <si>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</si>
  <si>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</si>
  <si>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</si>
  <si>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</si>
  <si>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</si>
  <si>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</si>
  <si>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</si>
  <si>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</si>
  <si>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</si>
  <si>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</si>
  <si>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</si>
  <si>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</si>
  <si>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</si>
  <si>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</si>
  <si>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</si>
  <si>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</si>
  <si>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</si>
  <si>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</si>
  <si>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</si>
  <si>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</si>
  <si>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</si>
  <si>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</si>
  <si>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</si>
  <si>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</si>
  <si>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</si>
  <si>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</si>
  <si>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</si>
  <si>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</si>
  <si>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</si>
  <si>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</si>
  <si>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</si>
  <si>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</si>
  <si>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</si>
  <si>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</si>
  <si>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</si>
  <si>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</si>
  <si>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</si>
  <si>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</si>
  <si>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</si>
  <si>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</si>
  <si>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</si>
  <si>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</si>
  <si>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</si>
  <si>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</si>
  <si>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</si>
  <si>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</si>
  <si>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</si>
  <si>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</si>
  <si>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</si>
  <si>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</si>
  <si>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</si>
  <si>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</si>
  <si>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</si>
  <si>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</si>
  <si>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</si>
  <si>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</si>
  <si>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</si>
  <si>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</si>
  <si>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</si>
  <si>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</si>
  <si>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</si>
  <si>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</si>
  <si>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</si>
  <si>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</si>
  <si>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</si>
  <si>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</si>
  <si>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</si>
  <si>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</si>
  <si>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</si>
  <si>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</si>
  <si>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</si>
  <si>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</si>
  <si>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</si>
  <si>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</si>
  <si>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</si>
  <si>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</si>
  <si>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</si>
  <si>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</si>
  <si>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</si>
  <si>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</si>
  <si>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</si>
  <si>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</si>
  <si>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</si>
  <si>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</si>
  <si>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</si>
  <si>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</si>
  <si>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</si>
  <si>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</si>
  <si>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</si>
  <si>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</si>
  <si>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</si>
  <si>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</si>
  <si>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</si>
  <si>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</si>
  <si>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</si>
  <si>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</si>
  <si>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</si>
  <si>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</si>
  <si>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</si>
  <si>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</si>
  <si>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</si>
  <si>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</si>
  <si>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</si>
  <si>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</si>
  <si>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</si>
  <si>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</si>
  <si>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</si>
  <si>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</si>
  <si>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</si>
  <si>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</si>
  <si>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</si>
  <si>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</si>
  <si>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</si>
  <si>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</si>
  <si>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</si>
  <si>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</si>
  <si>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</si>
  <si>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</si>
  <si>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</si>
  <si>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</si>
  <si>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</si>
  <si>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</si>
  <si>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</si>
  <si>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</si>
  <si>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</si>
  <si>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</si>
  <si>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</si>
  <si>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</si>
  <si>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</si>
  <si>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</si>
  <si>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</si>
  <si>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</si>
  <si>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</si>
  <si>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</si>
  <si>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</si>
  <si>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</si>
  <si>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</si>
  <si>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</si>
  <si>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</si>
  <si>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</si>
  <si>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</si>
  <si>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</si>
  <si>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</si>
  <si>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</si>
  <si>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</si>
  <si>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</si>
  <si>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</si>
  <si>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</si>
  <si>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</si>
  <si>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</si>
  <si>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</si>
  <si>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</si>
  <si>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</si>
  <si>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</si>
  <si>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</si>
  <si>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</si>
  <si>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</si>
  <si>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</si>
  <si>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</si>
  <si>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</si>
  <si>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</si>
  <si>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</si>
  <si>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</si>
  <si>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</si>
  <si>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</si>
  <si>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</si>
  <si>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</si>
  <si>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</si>
  <si>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</si>
  <si>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</si>
  <si>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</si>
  <si>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</si>
  <si>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</si>
  <si>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</si>
  <si>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</si>
  <si>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</si>
  <si>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</si>
  <si>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</si>
  <si>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</si>
  <si>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</si>
  <si>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</si>
  <si>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</si>
  <si>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</si>
  <si>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</si>
  <si>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</si>
  <si>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</si>
  <si>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</si>
  <si>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</si>
  <si>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</si>
  <si>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</si>
  <si>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</si>
  <si>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</si>
  <si>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</si>
  <si>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</si>
  <si>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</si>
  <si>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</si>
  <si>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</si>
  <si>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</si>
  <si>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</si>
  <si>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</si>
  <si>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</si>
  <si>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</si>
  <si>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</si>
  <si>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</si>
  <si>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</si>
  <si>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</si>
  <si>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</si>
  <si>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</si>
  <si>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</si>
  <si>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</si>
  <si>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</si>
  <si>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</si>
  <si>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</si>
  <si>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</si>
  <si>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</si>
  <si>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</si>
  <si>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</si>
  <si>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</si>
  <si>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</si>
  <si>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</si>
  <si>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</si>
  <si>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</si>
  <si>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</si>
  <si>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</si>
  <si>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</si>
  <si>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</si>
  <si>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</si>
  <si>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</si>
  <si>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</si>
  <si>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</si>
  <si>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</si>
  <si>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</si>
  <si>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</si>
  <si>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</si>
  <si>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</si>
  <si>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</si>
  <si>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</si>
  <si>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</si>
  <si>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</si>
  <si>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</si>
  <si>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</si>
  <si>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</si>
  <si>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</si>
  <si>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</si>
  <si>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</si>
  <si>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</si>
  <si>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</si>
  <si>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</si>
  <si>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</si>
  <si>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</si>
  <si>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</si>
  <si>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</si>
  <si>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</si>
  <si>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</si>
  <si>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</si>
  <si>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</si>
  <si>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</si>
  <si>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</si>
  <si>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</si>
  <si>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</si>
  <si>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</si>
  <si>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</si>
  <si>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</si>
  <si>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</si>
  <si>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</si>
  <si>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</si>
  <si>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</si>
  <si>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</si>
  <si>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</si>
  <si>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</si>
  <si>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</si>
  <si>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</si>
  <si>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</si>
  <si>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</si>
  <si>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</si>
  <si>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</si>
  <si>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</si>
  <si>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</si>
  <si>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</si>
  <si>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</si>
  <si>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</si>
  <si>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</si>
  <si>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</si>
  <si>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</si>
  <si>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</si>
  <si>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</si>
  <si>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</si>
  <si>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</si>
  <si>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</si>
  <si>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</si>
  <si>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</si>
  <si>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</si>
  <si>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</si>
  <si>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</si>
  <si>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</si>
  <si>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</si>
  <si>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</si>
  <si>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</si>
  <si>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</si>
  <si>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</si>
  <si>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</si>
  <si>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</si>
  <si>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</si>
  <si>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</si>
  <si>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</si>
  <si>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</si>
  <si>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</si>
  <si>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</si>
  <si>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</si>
  <si>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</si>
  <si>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</si>
  <si>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</si>
  <si>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</si>
  <si>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</si>
  <si>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</si>
  <si>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</si>
  <si>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</si>
  <si>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</si>
  <si>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</si>
  <si>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</si>
  <si>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</si>
  <si>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</si>
  <si>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</si>
  <si>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</si>
  <si>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</si>
  <si>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</si>
  <si>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</si>
  <si>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</si>
  <si>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</si>
  <si>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</si>
  <si>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</si>
  <si>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</si>
  <si>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</si>
  <si>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</si>
  <si>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</si>
  <si>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</si>
  <si>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</si>
  <si>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</si>
  <si>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</si>
  <si>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</si>
  <si>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</si>
  <si>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</si>
  <si>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</si>
  <si>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</si>
  <si>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</si>
  <si>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</si>
  <si>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</si>
  <si>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</si>
  <si>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</si>
  <si>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</si>
  <si>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</si>
  <si>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</si>
  <si>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</si>
  <si>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</si>
  <si>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</si>
  <si>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</si>
  <si>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</si>
  <si>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</si>
  <si>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</si>
  <si>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</si>
  <si>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</si>
  <si>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</si>
  <si>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</si>
  <si>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</si>
  <si>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</si>
  <si>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</si>
  <si>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</si>
  <si>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</si>
  <si>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</si>
  <si>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</si>
  <si>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</si>
  <si>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</si>
  <si>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</si>
  <si>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</si>
  <si>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</si>
  <si>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</si>
  <si>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</si>
  <si>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</si>
  <si>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</si>
  <si>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</si>
  <si>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</si>
  <si>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</si>
  <si>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</si>
  <si>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</si>
  <si>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</si>
  <si>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</si>
  <si>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</si>
  <si>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</si>
  <si>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</si>
  <si>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</si>
  <si>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</si>
  <si>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</si>
  <si>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</si>
  <si>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</si>
  <si>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</si>
  <si>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</si>
  <si>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</si>
  <si>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</si>
  <si>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</si>
  <si>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</si>
  <si>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</si>
  <si>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</si>
  <si>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</si>
  <si>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</si>
  <si>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</si>
  <si>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</si>
  <si>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</si>
  <si>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</si>
  <si>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</si>
  <si>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</si>
  <si>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</si>
  <si>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</si>
  <si>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</si>
  <si>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</si>
  <si>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</si>
  <si>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</si>
  <si>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</si>
  <si>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</si>
  <si>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</si>
  <si>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</si>
  <si>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</si>
  <si>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</si>
  <si>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</si>
  <si>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</si>
  <si>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</si>
  <si>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</si>
  <si>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</si>
  <si>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</si>
  <si>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</si>
  <si>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</si>
  <si>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</si>
  <si>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</si>
  <si>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</si>
  <si>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</si>
  <si>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</si>
  <si>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</si>
  <si>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</si>
  <si>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</si>
  <si>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</si>
  <si>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</si>
  <si>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</si>
  <si>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</si>
  <si>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</si>
  <si>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</si>
  <si>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</si>
  <si>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</si>
  <si>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</si>
  <si>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</si>
  <si>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</si>
  <si>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</si>
  <si>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</si>
  <si>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</si>
  <si>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</si>
  <si>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</si>
  <si>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</si>
  <si>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</si>
  <si>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</si>
  <si>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</si>
  <si>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</si>
  <si>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</si>
  <si>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</si>
  <si>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</si>
  <si>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</si>
  <si>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</si>
  <si>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</si>
  <si>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</si>
  <si>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</si>
  <si>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</si>
  <si>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</si>
  <si>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</si>
  <si>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</si>
  <si>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</si>
  <si>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</si>
  <si>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</si>
  <si>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</si>
  <si>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</si>
  <si>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</si>
  <si>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</si>
  <si>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</si>
  <si>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</si>
  <si>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</si>
  <si>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</si>
  <si>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</si>
  <si>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</si>
  <si>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</si>
  <si>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</si>
  <si>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</si>
  <si>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</si>
  <si>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</si>
  <si>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</si>
  <si>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</si>
  <si>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</si>
  <si>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</si>
  <si>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</si>
  <si>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</si>
  <si>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</si>
  <si>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</si>
  <si>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</si>
  <si>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</si>
  <si>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</si>
  <si>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</si>
  <si>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</si>
  <si>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</si>
  <si>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</si>
  <si>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</si>
  <si>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</si>
  <si>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</si>
  <si>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</si>
  <si>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</si>
  <si>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</si>
  <si>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</si>
  <si>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</si>
  <si>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</si>
  <si>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</si>
  <si>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</si>
  <si>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</si>
  <si>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</si>
  <si>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</si>
  <si>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</si>
  <si>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</si>
  <si>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</si>
  <si>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</si>
  <si>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</si>
  <si>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</si>
  <si>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</si>
  <si>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</si>
  <si>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</si>
  <si>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</si>
  <si>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</si>
  <si>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</si>
  <si>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</si>
  <si>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</si>
  <si>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</si>
  <si>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</si>
  <si>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</si>
  <si>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</si>
  <si>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</si>
  <si>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</si>
  <si>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</si>
  <si>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</si>
  <si>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</si>
  <si>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</si>
  <si>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</si>
  <si>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</si>
  <si>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</si>
  <si>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</si>
  <si>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</si>
  <si>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</si>
  <si>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</si>
  <si>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</si>
  <si>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</si>
  <si>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</si>
  <si>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</si>
  <si>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</si>
  <si>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</si>
  <si>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</si>
  <si>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</si>
  <si>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</si>
  <si>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</si>
  <si>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</si>
  <si>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</si>
  <si>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</si>
  <si>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</si>
  <si>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</si>
  <si>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</si>
  <si>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</si>
  <si>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</si>
  <si>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</si>
  <si>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</si>
  <si>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</si>
  <si>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</si>
  <si>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</si>
  <si>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</si>
  <si>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</si>
  <si>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</si>
  <si>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</si>
  <si>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</si>
  <si>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</si>
  <si>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</si>
  <si>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</si>
  <si>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</si>
  <si>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</si>
  <si>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</si>
  <si>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</si>
  <si>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</si>
  <si>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</si>
  <si>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</si>
  <si>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</si>
  <si>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</si>
  <si>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</si>
  <si>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</si>
  <si>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</si>
  <si>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</si>
  <si>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</si>
  <si>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</si>
  <si>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</si>
  <si>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</si>
  <si>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</si>
  <si>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</si>
  <si>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</si>
  <si>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</si>
  <si>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</si>
  <si>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</si>
  <si>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</si>
  <si>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</si>
  <si>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</si>
  <si>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</si>
  <si>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</si>
  <si>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</si>
  <si>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</si>
  <si>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</si>
  <si>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</si>
  <si>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</si>
  <si>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</si>
  <si>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</si>
  <si>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</si>
  <si>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</si>
  <si>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</si>
  <si>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</si>
  <si>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</si>
  <si>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</si>
  <si>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</si>
  <si>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</si>
  <si>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</si>
  <si>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</si>
  <si>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</si>
  <si>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</si>
  <si>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</si>
  <si>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</si>
  <si>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</si>
  <si>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</si>
  <si>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</si>
  <si>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</si>
  <si>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</si>
  <si>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</si>
  <si>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</si>
  <si>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</si>
  <si>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</si>
  <si>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</si>
  <si>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</si>
  <si>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</si>
  <si>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</si>
  <si>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</si>
  <si>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</si>
  <si>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</si>
  <si>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</si>
  <si>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</si>
  <si>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</si>
  <si>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</si>
  <si>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</si>
  <si>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</si>
  <si>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</si>
  <si>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</si>
  <si>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</si>
  <si>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</si>
  <si>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</si>
  <si>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</si>
  <si>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</si>
  <si>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</si>
  <si>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</si>
  <si>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</si>
  <si>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</si>
  <si>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</si>
  <si>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</si>
  <si>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</si>
  <si>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</si>
  <si>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</si>
  <si>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</si>
  <si>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</si>
  <si>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</si>
  <si>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</si>
  <si>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</si>
  <si>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</si>
  <si>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</si>
  <si>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</si>
  <si>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</si>
  <si>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</si>
  <si>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</si>
  <si>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</si>
  <si>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</si>
  <si>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</si>
  <si>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</si>
  <si>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</si>
  <si>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</si>
  <si>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</si>
  <si>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</si>
  <si>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</si>
  <si>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</si>
  <si>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</si>
  <si>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</si>
  <si>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</si>
  <si>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</si>
  <si>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</si>
  <si>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</si>
  <si>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</si>
  <si>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</si>
  <si>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</si>
  <si>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</si>
  <si>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</si>
  <si>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</si>
  <si>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</si>
  <si>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</si>
  <si>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</si>
  <si>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</si>
  <si>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</si>
  <si>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</si>
  <si>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</si>
  <si>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</si>
  <si>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</si>
  <si>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</si>
  <si>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</si>
  <si>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</si>
  <si>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</si>
  <si>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</si>
  <si>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</si>
  <si>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</si>
  <si>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</si>
  <si>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</si>
  <si>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</si>
  <si>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</si>
  <si>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</si>
  <si>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</si>
  <si>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</si>
  <si>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</si>
  <si>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</si>
  <si>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</si>
  <si>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</si>
  <si>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</si>
  <si>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</si>
  <si>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</si>
  <si>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</si>
  <si>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</si>
  <si>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</si>
  <si>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</si>
  <si>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</si>
  <si>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</si>
  <si>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</si>
  <si>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</si>
  <si>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</si>
  <si>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</si>
  <si>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</si>
  <si>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</si>
  <si>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</si>
  <si>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</si>
  <si>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</si>
  <si>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</si>
  <si>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</si>
  <si>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</si>
  <si>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</si>
  <si>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</si>
  <si>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</si>
  <si>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</si>
  <si>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</si>
  <si>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</si>
  <si>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</si>
  <si>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</si>
  <si>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</si>
  <si>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</si>
  <si>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</si>
  <si>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</si>
  <si>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</si>
  <si>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</si>
  <si>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</si>
  <si>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</si>
  <si>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</si>
  <si>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</si>
  <si>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</si>
  <si>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</si>
  <si>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</si>
  <si>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</si>
  <si>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</si>
  <si>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</si>
  <si>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</si>
  <si>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</si>
  <si>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</si>
  <si>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</si>
  <si>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</si>
  <si>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</si>
  <si>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</si>
  <si>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</si>
  <si>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</si>
  <si>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</si>
  <si>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</si>
  <si>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</si>
  <si>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</si>
  <si>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</si>
  <si>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</si>
  <si>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</si>
  <si>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</si>
  <si>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</si>
  <si>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</si>
  <si>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</si>
  <si>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</si>
  <si>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</si>
  <si>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</si>
  <si>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</si>
  <si>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</si>
  <si>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</si>
  <si>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</si>
  <si>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</si>
  <si>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</si>
  <si>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</si>
  <si>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</si>
  <si>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</si>
  <si>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</si>
  <si>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</si>
  <si>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</si>
  <si>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</si>
  <si>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</si>
  <si>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</si>
  <si>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</si>
  <si>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</si>
  <si>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</si>
  <si>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</si>
  <si>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</si>
  <si>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</si>
  <si>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</si>
  <si>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</si>
  <si>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</si>
  <si>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</si>
  <si>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</si>
  <si>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</si>
  <si>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</si>
  <si>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</si>
  <si>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</si>
  <si>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</si>
  <si>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</si>
  <si>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</si>
  <si>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</si>
  <si>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</si>
  <si>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</si>
  <si>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</si>
  <si>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</si>
  <si>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</si>
  <si>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</si>
  <si>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</si>
  <si>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</si>
  <si>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</si>
  <si>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</si>
  <si>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</si>
  <si>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</si>
  <si>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</si>
  <si>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</si>
  <si>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</si>
  <si>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</si>
  <si>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</si>
  <si>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</si>
  <si>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</si>
  <si>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</si>
  <si>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</si>
  <si>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</si>
  <si>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</si>
  <si>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</si>
  <si>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</si>
  <si>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</si>
  <si>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</si>
  <si>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</si>
  <si>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</si>
  <si>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</si>
  <si>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</si>
  <si>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</si>
  <si>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</si>
  <si>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</si>
  <si>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</si>
  <si>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</si>
  <si>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</si>
  <si>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</si>
  <si>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</si>
  <si>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</si>
  <si>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</si>
  <si>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</si>
  <si>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</si>
  <si>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</si>
  <si>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</si>
  <si>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</si>
  <si>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</si>
  <si>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</si>
  <si>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</si>
  <si>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</si>
  <si>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</si>
  <si>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</si>
  <si>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</si>
  <si>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</si>
  <si>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</si>
  <si>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</si>
  <si>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</si>
  <si>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</si>
  <si>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</si>
  <si>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</si>
  <si>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</si>
  <si>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</si>
  <si>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</si>
  <si>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</si>
  <si>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</si>
  <si>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</si>
  <si>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</si>
  <si>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</si>
  <si>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</si>
  <si>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</si>
  <si>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</si>
  <si>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</si>
  <si>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</si>
  <si>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</si>
  <si>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</si>
  <si>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</si>
  <si>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</si>
  <si>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</si>
  <si>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</si>
  <si>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</si>
  <si>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</si>
  <si>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</si>
  <si>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</si>
  <si>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</si>
  <si>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</si>
  <si>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</si>
  <si>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</si>
  <si>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</si>
  <si>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</si>
  <si>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</si>
  <si>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</si>
  <si>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</si>
  <si>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</si>
  <si>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</si>
  <si>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</si>
  <si>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</si>
  <si>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</si>
  <si>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</si>
  <si>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</si>
  <si>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</si>
  <si>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</si>
  <si>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</si>
  <si>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</si>
  <si>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</si>
  <si>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</si>
  <si>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</si>
  <si>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</si>
  <si>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</si>
  <si>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</si>
  <si>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</si>
  <si>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</si>
  <si>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</si>
  <si>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</si>
  <si>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</si>
  <si>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</si>
  <si>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</si>
  <si>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</si>
  <si>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</si>
  <si>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</si>
  <si>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</si>
  <si>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</si>
  <si>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</si>
  <si>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</si>
  <si>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</si>
  <si>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</si>
  <si>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</si>
  <si>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</si>
  <si>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</si>
  <si>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</si>
  <si>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</si>
  <si>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</si>
  <si>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</si>
  <si>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</si>
  <si>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</si>
  <si>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</si>
  <si>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</si>
  <si>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</si>
  <si>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</si>
  <si>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</si>
  <si>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</si>
  <si>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</si>
  <si>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</si>
  <si>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</si>
  <si>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</si>
  <si>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</si>
  <si>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</si>
  <si>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</si>
  <si>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</si>
  <si>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</si>
  <si>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</si>
  <si>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</si>
  <si>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</si>
  <si>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</si>
  <si>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</si>
  <si>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</si>
  <si>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</si>
  <si>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</si>
  <si>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</si>
  <si>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</si>
  <si>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</si>
  <si>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</si>
  <si>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</si>
  <si>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</si>
  <si>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</si>
  <si>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</si>
  <si>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</si>
  <si>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</si>
  <si>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</si>
  <si>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</si>
  <si>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</si>
  <si>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</si>
  <si>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</si>
  <si>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</si>
  <si>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</si>
  <si>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</si>
  <si>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</si>
  <si>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</si>
  <si>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</si>
  <si>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</si>
  <si>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</si>
  <si>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</si>
  <si>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</si>
  <si>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</si>
  <si>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</si>
  <si>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</si>
  <si>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</si>
  <si>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</si>
  <si>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</si>
  <si>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</si>
  <si>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</si>
  <si>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</si>
  <si>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</si>
  <si>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</si>
  <si>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</si>
  <si>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</si>
  <si>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</si>
  <si>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</si>
  <si>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</si>
  <si>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</si>
  <si>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</si>
  <si>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</si>
  <si>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</si>
  <si>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</si>
  <si>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</si>
  <si>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</si>
  <si>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</si>
  <si>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</si>
  <si>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</si>
  <si>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</si>
  <si>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</si>
  <si>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</si>
  <si>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</si>
  <si>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</si>
  <si>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</si>
  <si>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</si>
  <si>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</si>
  <si>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</si>
  <si>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</si>
  <si>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</si>
  <si>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</si>
  <si>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</si>
  <si>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</si>
  <si>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</si>
  <si>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</si>
  <si>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</si>
  <si>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</si>
  <si>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</si>
  <si>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</si>
  <si>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</si>
  <si>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</si>
  <si>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</si>
  <si>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</si>
  <si>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</si>
  <si>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</si>
  <si>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</si>
  <si>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</si>
  <si>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</si>
  <si>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</si>
  <si>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</si>
  <si>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</si>
  <si>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</si>
  <si>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</si>
  <si>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</si>
  <si>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</si>
  <si>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</si>
  <si>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</si>
  <si>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</si>
  <si>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</si>
  <si>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</si>
  <si>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</si>
  <si>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</si>
  <si>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</si>
  <si>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</si>
  <si>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</si>
  <si>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</si>
  <si>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</si>
  <si>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</si>
  <si>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</si>
  <si>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</si>
  <si>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</si>
  <si>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</si>
  <si>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</si>
  <si>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</si>
  <si>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</si>
  <si>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</si>
  <si>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</si>
  <si>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</si>
  <si>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</si>
  <si>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</si>
  <si>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</si>
  <si>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</si>
  <si>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</si>
  <si>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</si>
  <si>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</si>
  <si>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</si>
  <si>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</si>
  <si>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</si>
  <si>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</si>
  <si>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</si>
  <si>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</si>
  <si>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</si>
  <si>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</si>
  <si>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</si>
  <si>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</si>
  <si>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</si>
  <si>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</si>
  <si>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</si>
  <si>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</si>
  <si>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</si>
  <si>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</si>
  <si>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</si>
  <si>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</si>
  <si>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</si>
  <si>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</si>
  <si>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</si>
  <si>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</si>
  <si>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</si>
  <si>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</si>
  <si>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</si>
  <si>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</si>
  <si>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</si>
  <si>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</si>
  <si>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</si>
  <si>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</si>
  <si>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</si>
  <si>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</si>
  <si>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</si>
  <si>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</si>
  <si>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</si>
  <si>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</si>
  <si>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</si>
  <si>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</si>
  <si>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</si>
  <si>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</si>
  <si>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</si>
  <si>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</si>
  <si>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</si>
  <si>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</si>
  <si>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</si>
  <si>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</si>
  <si>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</si>
  <si>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</si>
  <si>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</si>
  <si>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</si>
  <si>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</si>
  <si>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</si>
  <si>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</si>
  <si>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</si>
  <si>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</si>
  <si>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</si>
  <si>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</si>
  <si>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</si>
  <si>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</si>
  <si>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</si>
  <si>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</si>
  <si>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</si>
  <si>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</si>
  <si>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</si>
  <si>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</si>
  <si>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</si>
  <si>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</si>
  <si>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</si>
  <si>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</si>
  <si>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</si>
  <si>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</si>
  <si>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</si>
  <si>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</si>
  <si>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</si>
  <si>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</si>
  <si>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</si>
  <si>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</si>
  <si>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</si>
  <si>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</si>
  <si>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</si>
  <si>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</si>
  <si>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</si>
  <si>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</si>
  <si>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</si>
  <si>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</si>
  <si>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</si>
  <si>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</si>
  <si>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</si>
  <si>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</si>
  <si>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</si>
  <si>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</si>
  <si>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</si>
  <si>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</si>
  <si>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</si>
  <si>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</si>
  <si>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</si>
  <si>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</si>
  <si>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</si>
  <si>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</si>
  <si>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</si>
  <si>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</si>
  <si>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</si>
  <si>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</si>
  <si>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</si>
  <si>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</si>
  <si>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</si>
  <si>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</si>
  <si>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</si>
  <si>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</si>
  <si>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</si>
  <si>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</si>
  <si>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</si>
  <si>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</si>
  <si>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</si>
  <si>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</si>
  <si>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</si>
  <si>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</si>
  <si>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</si>
  <si>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</si>
  <si>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</si>
  <si>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</si>
  <si>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</si>
  <si>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</si>
  <si>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</si>
  <si>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</si>
  <si>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</si>
  <si>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</si>
  <si>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</si>
  <si>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</si>
  <si>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</si>
  <si>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</si>
  <si>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</si>
  <si>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</si>
  <si>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</si>
  <si>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</si>
  <si>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</si>
  <si>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</si>
  <si>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</si>
  <si>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</si>
  <si>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</si>
  <si>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</si>
  <si>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</si>
  <si>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</si>
  <si>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</si>
  <si>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</si>
  <si>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</si>
  <si>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</si>
  <si>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</si>
  <si>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</si>
  <si>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</si>
  <si>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</si>
  <si>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</si>
  <si>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</si>
  <si>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</si>
  <si>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</si>
  <si>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</si>
  <si>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</si>
  <si>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</si>
  <si>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</si>
  <si>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</si>
  <si>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</si>
  <si>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</si>
  <si>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</si>
  <si>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</si>
  <si>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</si>
  <si>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</si>
  <si>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</si>
  <si>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</si>
  <si>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</si>
  <si>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</si>
  <si>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</si>
  <si>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</si>
  <si>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</si>
  <si>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</si>
  <si>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</si>
  <si>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</si>
  <si>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</si>
  <si>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</si>
  <si>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</si>
  <si>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</si>
  <si>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</si>
  <si>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</si>
  <si>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</si>
  <si>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</si>
  <si>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</si>
  <si>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</si>
  <si>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</si>
  <si>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</si>
  <si>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</si>
  <si>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</si>
  <si>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</si>
  <si>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</si>
  <si>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</si>
  <si>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</si>
  <si>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</si>
  <si>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</si>
  <si>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</si>
  <si>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</si>
  <si>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</si>
  <si>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</si>
  <si>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</si>
  <si>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</si>
  <si>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</si>
  <si>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</si>
  <si>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</si>
  <si>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</si>
  <si>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</si>
  <si>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</si>
  <si>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</si>
  <si>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</si>
  <si>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</si>
  <si>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</si>
  <si>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</si>
  <si>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</si>
  <si>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</si>
  <si>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</si>
  <si>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</si>
  <si>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</si>
  <si>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</si>
  <si>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</si>
  <si>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</si>
  <si>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</si>
  <si>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</si>
  <si>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</si>
  <si>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</si>
  <si>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</si>
  <si>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</si>
  <si>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</si>
  <si>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</si>
  <si>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</si>
  <si>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</si>
  <si>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</si>
  <si>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</si>
  <si>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</si>
  <si>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</si>
  <si>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</si>
  <si>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</si>
  <si>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</si>
  <si>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</si>
  <si>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</si>
  <si>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</si>
  <si>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</si>
  <si>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</si>
  <si>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</si>
  <si>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</si>
  <si>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</si>
  <si>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</si>
  <si>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</si>
  <si>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</si>
  <si>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</si>
  <si>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</si>
  <si>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</si>
  <si>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</si>
  <si>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</si>
  <si>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</si>
  <si>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</si>
  <si>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</si>
  <si>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</si>
  <si>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</si>
  <si>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</si>
  <si>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</si>
  <si>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</si>
  <si>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</si>
  <si>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</si>
  <si>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</si>
  <si>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</si>
  <si>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</si>
  <si>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</si>
  <si>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</si>
  <si>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</si>
  <si>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</si>
  <si>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</si>
  <si>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</si>
  <si>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</si>
  <si>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</si>
  <si>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</si>
  <si>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</si>
  <si>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</si>
  <si>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</si>
  <si>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</si>
  <si>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</si>
  <si>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</si>
  <si>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</si>
  <si>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</si>
  <si>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</si>
  <si>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</si>
  <si>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</si>
  <si>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</si>
  <si>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</si>
  <si>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</si>
  <si>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</si>
  <si>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</si>
  <si>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</si>
  <si>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</si>
  <si>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</si>
  <si>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</si>
  <si>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</si>
  <si>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</si>
  <si>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</si>
  <si>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</si>
  <si>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</si>
  <si>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</si>
  <si>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</si>
  <si>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</si>
  <si>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</si>
  <si>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</si>
  <si>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</si>
  <si>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</si>
  <si>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</si>
  <si>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</si>
  <si>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</si>
  <si>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</si>
  <si>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</si>
  <si>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</si>
  <si>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</si>
  <si>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</si>
  <si>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</si>
  <si>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</si>
  <si>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</si>
  <si>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</si>
  <si>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</si>
  <si>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</si>
  <si>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</si>
  <si>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</si>
  <si>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</si>
  <si>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</si>
  <si>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</si>
  <si>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</si>
  <si>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</si>
  <si>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</si>
  <si>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</si>
  <si>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</si>
  <si>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</si>
  <si>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</si>
  <si>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</si>
  <si>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</si>
  <si>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</si>
  <si>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</si>
  <si>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</si>
  <si>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</si>
  <si>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</si>
  <si>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</si>
  <si>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</si>
  <si>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</si>
  <si>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</si>
  <si>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</si>
  <si>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</si>
  <si>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</si>
  <si>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</si>
  <si>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</si>
  <si>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</si>
  <si>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</si>
  <si>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</si>
  <si>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</si>
  <si>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</si>
  <si>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</si>
  <si>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</si>
  <si>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</si>
  <si>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</si>
  <si>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</si>
  <si>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</si>
  <si>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</si>
  <si>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</si>
  <si>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</si>
  <si>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</si>
  <si>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</si>
  <si>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</si>
  <si>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</si>
  <si>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</si>
  <si>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</si>
  <si>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</si>
  <si>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</si>
  <si>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</si>
  <si>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</si>
  <si>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</si>
  <si>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</si>
  <si>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</si>
  <si>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</si>
  <si>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</si>
  <si>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</si>
  <si>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</si>
  <si>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</si>
  <si>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</si>
  <si>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</si>
  <si>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</si>
  <si>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</si>
  <si>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</si>
  <si>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</si>
  <si>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</si>
  <si>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</si>
  <si>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</si>
  <si>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</si>
  <si>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</si>
  <si>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</si>
  <si>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</si>
  <si>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</si>
  <si>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</si>
  <si>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</si>
  <si>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</si>
  <si>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</si>
  <si>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</si>
  <si>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</si>
  <si>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</si>
  <si>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</si>
  <si>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</si>
  <si>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</si>
  <si>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</si>
  <si>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</si>
  <si>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</si>
  <si>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</si>
  <si>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</si>
  <si>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</si>
  <si>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</si>
  <si>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</si>
  <si>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</si>
  <si>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</si>
  <si>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</si>
  <si>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</si>
  <si>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</si>
  <si>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</si>
  <si>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</si>
  <si>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</si>
  <si>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</si>
  <si>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</si>
  <si>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</si>
  <si>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</si>
  <si>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</si>
  <si>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</si>
  <si>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</si>
  <si>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</si>
  <si>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</si>
  <si>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</si>
  <si>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</si>
  <si>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</si>
  <si>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</si>
  <si>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</si>
  <si>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</si>
  <si>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</si>
  <si>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</si>
  <si>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</si>
  <si>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</si>
  <si>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</si>
  <si>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</si>
  <si>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</si>
  <si>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</si>
  <si>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</si>
  <si>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</si>
  <si>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</si>
  <si>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</si>
  <si>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</si>
  <si>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</si>
  <si>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</si>
  <si>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</si>
  <si>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</si>
  <si>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</si>
  <si>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</si>
  <si>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</si>
  <si>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</si>
  <si>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</si>
  <si>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</si>
  <si>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</si>
  <si>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</si>
  <si>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</si>
  <si>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</si>
  <si>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</si>
  <si>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</si>
  <si>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</si>
  <si>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</si>
  <si>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</si>
  <si>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</si>
  <si>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</si>
  <si>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</si>
  <si>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</si>
  <si>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</si>
  <si>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</si>
  <si>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</si>
  <si>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</si>
  <si>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</si>
  <si>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</si>
  <si>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</si>
  <si>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</si>
  <si>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</si>
  <si>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</si>
  <si>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</si>
  <si>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</si>
  <si>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</si>
  <si>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</si>
  <si>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</si>
  <si>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</si>
  <si>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</si>
  <si>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</si>
  <si>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</si>
  <si>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</si>
  <si>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</si>
  <si>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</si>
  <si>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</si>
  <si>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</si>
  <si>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</si>
  <si>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</si>
  <si>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</si>
  <si>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</si>
  <si>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</si>
  <si>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</si>
  <si>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</si>
  <si>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</si>
  <si>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</si>
  <si>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</si>
  <si>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</si>
  <si>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</si>
  <si>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</si>
  <si>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</si>
  <si>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</si>
  <si>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</si>
  <si>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</si>
  <si>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</si>
  <si>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</si>
  <si>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</si>
  <si>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</si>
  <si>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</si>
  <si>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</si>
  <si>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</si>
  <si>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</si>
  <si>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</si>
  <si>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</si>
  <si>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</si>
  <si>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</si>
  <si>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</si>
  <si>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</si>
  <si>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</si>
  <si>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</si>
  <si>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</si>
  <si>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</si>
  <si>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</si>
  <si>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</si>
  <si>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</si>
  <si>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</si>
  <si>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</si>
  <si>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</si>
  <si>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</si>
  <si>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</si>
  <si>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</si>
  <si>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</si>
  <si>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</si>
  <si>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</si>
  <si>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</si>
  <si>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</si>
  <si>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</si>
  <si>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</si>
  <si>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</si>
  <si>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</si>
  <si>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</si>
  <si>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</si>
  <si>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</si>
  <si>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</si>
  <si>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</si>
  <si>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</si>
  <si>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</si>
  <si>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</si>
  <si>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</si>
  <si>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</si>
  <si>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</si>
  <si>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</si>
  <si>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</si>
  <si>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</si>
  <si>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</si>
  <si>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</si>
  <si>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</si>
  <si>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</si>
  <si>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</si>
  <si>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</si>
  <si>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</si>
  <si>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</si>
  <si>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</si>
  <si>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</si>
  <si>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</si>
  <si>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</si>
  <si>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</si>
  <si>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</si>
  <si>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</si>
  <si>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</si>
  <si>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</si>
  <si>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</si>
  <si>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</si>
  <si>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</si>
  <si>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</si>
  <si>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</si>
  <si>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</si>
  <si>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</si>
  <si>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</si>
  <si>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</si>
  <si>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</si>
  <si>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</si>
  <si>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</si>
  <si>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</si>
  <si>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</si>
  <si>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</si>
  <si>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</si>
  <si>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</si>
  <si>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</si>
  <si>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</si>
  <si>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</si>
  <si>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</si>
  <si>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</si>
  <si>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</si>
  <si>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</si>
  <si>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</si>
  <si>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</si>
  <si>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</si>
  <si>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</si>
  <si>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</si>
  <si>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</si>
  <si>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</si>
  <si>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</si>
  <si>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</si>
  <si>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</si>
  <si>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</si>
  <si>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</si>
  <si>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</si>
  <si>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</si>
  <si>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</si>
  <si>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</si>
  <si>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</si>
  <si>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</si>
  <si>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</si>
  <si>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</si>
  <si>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</si>
  <si>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</si>
  <si>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</si>
  <si>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</si>
  <si>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</si>
  <si>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</si>
  <si>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</si>
  <si>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</si>
  <si>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</si>
  <si>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</si>
  <si>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</si>
  <si>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</si>
  <si>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</si>
  <si>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</si>
  <si>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</si>
  <si>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</si>
  <si>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</si>
  <si>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</si>
  <si>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</si>
  <si>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</si>
  <si>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</si>
  <si>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</si>
  <si>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</si>
  <si>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</si>
  <si>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</si>
  <si>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</si>
  <si>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</si>
  <si>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</si>
  <si>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</si>
  <si>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</si>
  <si>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</si>
  <si>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</si>
  <si>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</si>
  <si>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</si>
  <si>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</si>
  <si>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</si>
  <si>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</si>
  <si>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</si>
  <si>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</si>
  <si>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</si>
  <si>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</si>
  <si>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</si>
  <si>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</si>
  <si>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</si>
  <si>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</si>
  <si>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</si>
  <si>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</si>
  <si>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</si>
  <si>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</si>
  <si>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</si>
  <si>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</si>
  <si>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</si>
  <si>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</si>
  <si>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</si>
  <si>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</si>
  <si>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</si>
  <si>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</si>
  <si>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</si>
  <si>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</si>
  <si>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</si>
  <si>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</si>
  <si>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</si>
  <si>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</si>
  <si>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</si>
  <si>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</si>
  <si>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</si>
  <si>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</si>
  <si>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</si>
  <si>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</si>
  <si>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</si>
  <si>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</si>
  <si>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</si>
  <si>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</si>
  <si>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</si>
  <si>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</si>
  <si>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</si>
  <si>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</si>
  <si>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</si>
  <si>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</si>
  <si>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</si>
  <si>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</si>
  <si>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</si>
  <si>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</si>
  <si>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</si>
  <si>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</si>
  <si>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</si>
  <si>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</si>
  <si>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</si>
  <si>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</si>
  <si>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</si>
  <si>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</si>
  <si>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</si>
  <si>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</si>
  <si>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</si>
  <si>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</si>
  <si>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</si>
  <si>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</si>
  <si>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</si>
  <si>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</si>
  <si>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</si>
  <si>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</si>
  <si>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</si>
  <si>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</si>
  <si>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</si>
  <si>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</si>
  <si>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</si>
  <si>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</si>
  <si>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</si>
  <si>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</si>
  <si>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</si>
  <si>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</si>
  <si>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</si>
  <si>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</si>
  <si>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</si>
  <si>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</si>
  <si>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</si>
  <si>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</si>
  <si>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</si>
  <si>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</si>
  <si>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</si>
  <si>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</si>
  <si>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</si>
  <si>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</si>
  <si>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</si>
  <si>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</si>
  <si>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</si>
  <si>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</si>
  <si>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</si>
  <si>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</si>
  <si>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</si>
  <si>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</si>
  <si>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</si>
  <si>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</si>
  <si>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</si>
  <si>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</si>
  <si>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</si>
  <si>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</si>
  <si>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</si>
  <si>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</si>
  <si>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</si>
  <si>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</si>
  <si>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</si>
  <si>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</si>
  <si>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</si>
  <si>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</si>
  <si>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</si>
  <si>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</si>
  <si>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</si>
  <si>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</si>
  <si>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</si>
  <si>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</si>
  <si>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</si>
  <si>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</si>
  <si>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</si>
  <si>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</si>
  <si>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</si>
  <si>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</si>
  <si>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</si>
  <si>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</si>
  <si>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</si>
  <si>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</si>
  <si>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</si>
  <si>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</si>
  <si>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</si>
  <si>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</si>
  <si>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</si>
  <si>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</si>
  <si>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</si>
  <si>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</si>
  <si>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</si>
  <si>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</si>
  <si>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</si>
  <si>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</si>
  <si>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</si>
  <si>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</si>
  <si>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</si>
  <si>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</si>
  <si>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</si>
  <si>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</si>
  <si>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</si>
  <si>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</si>
  <si>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</si>
  <si>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</si>
  <si>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</si>
  <si>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</si>
  <si>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</si>
  <si>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</si>
  <si>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</si>
  <si>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</si>
  <si>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</si>
  <si>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</si>
  <si>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</si>
  <si>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</si>
  <si>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</si>
  <si>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</si>
  <si>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</si>
  <si>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</si>
  <si>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</si>
  <si>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</si>
  <si>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</si>
  <si>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</si>
  <si>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</si>
  <si>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</si>
  <si>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</si>
  <si>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</si>
  <si>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</si>
  <si>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</si>
  <si>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</si>
  <si>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</si>
  <si>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</si>
  <si>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</si>
  <si>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</si>
  <si>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</si>
  <si>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</si>
  <si>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</si>
  <si>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</si>
  <si>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</si>
  <si>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</si>
  <si>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</si>
  <si>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</si>
  <si>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</si>
  <si>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</si>
  <si>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</si>
  <si>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</si>
  <si>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</si>
  <si>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</si>
  <si>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</si>
  <si>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</si>
  <si>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</si>
  <si>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</si>
  <si>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</si>
  <si>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</si>
  <si>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</si>
  <si>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</si>
  <si>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</si>
  <si>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</si>
  <si>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</si>
  <si>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</si>
  <si>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</si>
  <si>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</si>
  <si>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</si>
  <si>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</si>
  <si>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</si>
  <si>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</si>
  <si>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</si>
  <si>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</si>
  <si>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</si>
  <si>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</si>
  <si>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</si>
  <si>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</si>
  <si>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</si>
  <si>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</si>
  <si>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</si>
  <si>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</si>
  <si>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</si>
  <si>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</si>
  <si>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</si>
  <si>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</si>
  <si>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</si>
  <si>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</si>
  <si>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</si>
  <si>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</si>
  <si>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</si>
  <si>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</si>
  <si>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</si>
  <si>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</si>
  <si>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</si>
  <si>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</si>
  <si>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</si>
  <si>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</si>
  <si>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</si>
  <si>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</si>
  <si>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</si>
  <si>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</si>
  <si>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</si>
  <si>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</si>
  <si>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</si>
  <si>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</si>
  <si>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</si>
  <si>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</si>
  <si>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</si>
  <si>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</si>
  <si>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</si>
  <si>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</si>
  <si>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</si>
  <si>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</si>
  <si>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</si>
  <si>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</si>
  <si>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</si>
  <si>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</si>
  <si>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</si>
  <si>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</si>
  <si>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</si>
  <si>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</si>
  <si>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</si>
  <si>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</si>
  <si>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</si>
  <si>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</si>
  <si>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</si>
  <si>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</si>
  <si>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</si>
  <si>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</si>
  <si>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</si>
  <si>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</si>
  <si>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</si>
  <si>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</si>
  <si>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</si>
  <si>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</si>
  <si>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</si>
  <si>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</si>
  <si>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</si>
  <si>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</si>
  <si>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</si>
  <si>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</si>
  <si>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</si>
  <si>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</si>
  <si>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</si>
  <si>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</si>
  <si>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</si>
  <si>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</si>
  <si>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</si>
  <si>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</si>
  <si>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</si>
  <si>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</si>
  <si>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</si>
  <si>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</si>
  <si>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</si>
  <si>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</si>
  <si>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</si>
  <si>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</si>
  <si>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</si>
  <si>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</si>
  <si>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</si>
  <si>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</si>
  <si>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</si>
  <si>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</si>
  <si>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</si>
  <si>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</si>
  <si>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</si>
  <si>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</si>
  <si>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</si>
  <si>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</si>
  <si>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</si>
  <si>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</si>
  <si>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</si>
  <si>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</si>
  <si>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</si>
  <si>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</si>
  <si>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</si>
  <si>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</si>
  <si>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</si>
  <si>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</si>
  <si>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</si>
  <si>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</si>
  <si>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</si>
  <si>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</si>
  <si>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</si>
  <si>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</si>
  <si>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</si>
  <si>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</si>
  <si>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</si>
  <si>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</si>
  <si>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</si>
  <si>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</si>
  <si>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</si>
  <si>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</si>
  <si>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</si>
  <si>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</si>
  <si>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</si>
  <si>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</si>
  <si>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</si>
  <si>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</si>
  <si>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</si>
  <si>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</si>
  <si>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</si>
  <si>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</si>
  <si>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</si>
  <si>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</si>
  <si>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</si>
  <si>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</si>
  <si>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</si>
  <si>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</si>
  <si>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</si>
  <si>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</si>
  <si>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</si>
  <si>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</si>
  <si>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</si>
  <si>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</si>
  <si>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</si>
  <si>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</si>
  <si>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</si>
  <si>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</si>
  <si>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</si>
  <si>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</si>
  <si>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</si>
  <si>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</si>
  <si>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</si>
  <si>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</si>
  <si>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</si>
  <si>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</si>
  <si>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</si>
  <si>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</si>
  <si>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</si>
  <si>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</si>
  <si>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</si>
  <si>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</si>
  <si>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</si>
  <si>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</si>
  <si>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</si>
  <si>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</si>
  <si>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</si>
  <si>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</si>
  <si>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</si>
  <si>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</si>
  <si>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</si>
  <si>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</si>
  <si>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</si>
  <si>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</si>
  <si>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</si>
  <si>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</si>
  <si>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</si>
  <si>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</si>
  <si>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</si>
  <si>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</si>
  <si>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</si>
  <si>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</si>
  <si>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</si>
  <si>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</si>
  <si>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</si>
  <si>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</si>
  <si>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</si>
  <si>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</si>
  <si>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</si>
  <si>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</si>
  <si>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</si>
  <si>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</si>
  <si>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</si>
  <si>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</si>
  <si>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</si>
  <si>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</si>
  <si>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</si>
  <si>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</si>
  <si>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</si>
  <si>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</si>
  <si>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</si>
  <si>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</si>
  <si>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</si>
  <si>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</si>
  <si>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</si>
  <si>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</si>
  <si>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</si>
  <si>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</si>
  <si>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</si>
  <si>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</si>
  <si>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</si>
  <si>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</si>
  <si>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</si>
  <si>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</si>
  <si>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</si>
  <si>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</si>
  <si>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</si>
  <si>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</si>
  <si>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</si>
  <si>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</si>
  <si>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</si>
  <si>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</si>
  <si>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</si>
  <si>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</si>
  <si>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</si>
  <si>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</si>
  <si>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</si>
  <si>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</si>
  <si>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</si>
  <si>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</si>
  <si>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</si>
  <si>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</si>
  <si>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</si>
  <si>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</si>
  <si>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</si>
  <si>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</si>
  <si>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</si>
  <si>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</si>
  <si>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</si>
  <si>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</si>
  <si>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</si>
  <si>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</si>
  <si>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</si>
  <si>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</si>
  <si>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</si>
  <si>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</si>
  <si>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</si>
  <si>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</si>
  <si>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</si>
  <si>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</si>
  <si>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</si>
  <si>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</si>
  <si>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</si>
  <si>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</si>
  <si>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</si>
  <si>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</si>
  <si>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</si>
  <si>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</si>
  <si>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</si>
  <si>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</si>
  <si>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</si>
  <si>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</si>
  <si>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</si>
  <si>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</si>
  <si>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</si>
  <si>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</si>
  <si>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</si>
  <si>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</si>
  <si>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</si>
  <si>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</si>
  <si>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</si>
  <si>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</si>
  <si>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</si>
  <si>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</si>
  <si>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</si>
  <si>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</si>
  <si>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</si>
  <si>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</si>
  <si>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</si>
  <si>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</si>
  <si>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</si>
  <si>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</si>
  <si>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</si>
  <si>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</si>
  <si>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</si>
  <si>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</si>
  <si>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</si>
  <si>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</si>
  <si>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</si>
  <si>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</si>
  <si>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</si>
  <si>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</si>
  <si>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</si>
  <si>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</si>
  <si>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</si>
  <si>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</si>
  <si>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</si>
  <si>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</si>
  <si>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</si>
  <si>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</si>
  <si>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</si>
  <si>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</si>
  <si>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</si>
  <si>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</si>
  <si>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</si>
  <si>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</si>
  <si>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</si>
  <si>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</si>
  <si>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</si>
  <si>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</si>
  <si>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</si>
  <si>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</si>
  <si>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</si>
  <si>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</si>
  <si>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</si>
  <si>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</si>
  <si>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</si>
  <si>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</si>
  <si>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</si>
  <si>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</si>
  <si>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</si>
  <si>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</si>
  <si>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</si>
  <si>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</si>
  <si>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</si>
  <si>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</si>
  <si>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</si>
  <si>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</si>
  <si>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</si>
  <si>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</si>
  <si>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</si>
  <si>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</si>
  <si>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</si>
  <si>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</si>
  <si>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</si>
  <si>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</si>
  <si>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</si>
  <si>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</si>
  <si>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</si>
  <si>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</si>
  <si>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</si>
  <si>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</si>
  <si>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</si>
  <si>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</si>
  <si>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</si>
  <si>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</si>
  <si>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</si>
  <si>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</si>
  <si>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</si>
  <si>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</si>
  <si>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</si>
  <si>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</si>
  <si>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</si>
  <si>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</si>
  <si>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</si>
  <si>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</si>
  <si>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</si>
  <si>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</si>
  <si>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</si>
  <si>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</si>
  <si>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</si>
  <si>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</si>
  <si>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</si>
  <si>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</si>
  <si>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</si>
  <si>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</si>
  <si>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</si>
  <si>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</si>
  <si>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</si>
  <si>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</si>
  <si>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</si>
  <si>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</si>
  <si>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</si>
  <si>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</si>
  <si>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</si>
  <si>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</si>
  <si>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</si>
  <si>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</si>
  <si>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</si>
  <si>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</si>
  <si>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</si>
  <si>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</si>
  <si>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</si>
  <si>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</si>
  <si>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</si>
  <si>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</si>
  <si>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</si>
  <si>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</si>
  <si>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</si>
  <si>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</si>
  <si>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</si>
  <si>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</si>
  <si>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</si>
  <si>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</si>
  <si>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</si>
  <si>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</si>
  <si>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</si>
  <si>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</si>
  <si>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</si>
  <si>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</si>
  <si>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</si>
  <si>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</si>
  <si>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</si>
  <si>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</si>
  <si>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</si>
  <si>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</si>
  <si>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</si>
  <si>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</si>
  <si>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</si>
  <si>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</si>
  <si>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</si>
  <si>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</si>
  <si>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</si>
  <si>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</si>
  <si>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</si>
  <si>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</si>
  <si>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</si>
  <si>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</si>
  <si>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</si>
  <si>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</si>
  <si>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</si>
  <si>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</si>
  <si>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</si>
  <si>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</si>
  <si>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</si>
  <si>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</si>
  <si>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</si>
  <si>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</si>
  <si>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</si>
  <si>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</si>
  <si>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</si>
  <si>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</si>
  <si>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</si>
  <si>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</si>
  <si>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</si>
  <si>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</si>
  <si>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</si>
  <si>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</si>
  <si>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</si>
  <si>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</si>
  <si>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</si>
  <si>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</si>
  <si>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</si>
  <si>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</si>
  <si>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</si>
  <si>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</si>
  <si>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</si>
  <si>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</si>
  <si>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</si>
  <si>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</si>
  <si>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</si>
  <si>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</si>
  <si>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</si>
  <si>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</si>
  <si>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</si>
  <si>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</si>
  <si>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</si>
  <si>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</si>
  <si>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</si>
  <si>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</si>
  <si>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</si>
  <si>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</si>
  <si>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</si>
  <si>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</si>
  <si>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</si>
  <si>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</si>
  <si>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</si>
  <si>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</si>
  <si>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</si>
  <si>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</si>
  <si>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</si>
  <si>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</si>
  <si>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</si>
  <si>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</si>
  <si>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</si>
  <si>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</si>
  <si>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</si>
  <si>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</si>
  <si>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</si>
  <si>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</si>
  <si>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</si>
  <si>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</si>
  <si>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</si>
  <si>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</si>
  <si>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</si>
  <si>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</si>
  <si>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</si>
  <si>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</si>
  <si>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</si>
  <si>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</si>
  <si>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</si>
  <si>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</si>
  <si>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</si>
  <si>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</si>
  <si>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</si>
  <si>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</si>
  <si>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</si>
  <si>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</si>
  <si>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</si>
  <si>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</si>
  <si>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</si>
  <si>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</si>
  <si>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</si>
  <si>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</si>
  <si>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</si>
  <si>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</si>
  <si>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</si>
  <si>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</si>
  <si>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</si>
  <si>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</si>
  <si>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</si>
  <si>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</si>
  <si>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</si>
  <si>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</si>
  <si>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</si>
  <si>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</si>
  <si>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</si>
  <si>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</si>
  <si>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</si>
  <si>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</si>
  <si>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</si>
  <si>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</si>
  <si>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</si>
  <si>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</si>
  <si>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</si>
  <si>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</si>
  <si>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</si>
  <si>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</si>
  <si>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</si>
  <si>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</si>
  <si>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</si>
  <si>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</si>
  <si>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</si>
  <si>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</si>
  <si>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</si>
  <si>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</si>
  <si>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</si>
  <si>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</si>
  <si>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</si>
  <si>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</si>
  <si>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</si>
  <si>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</si>
  <si>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</si>
  <si>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</si>
  <si>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</si>
  <si>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</si>
  <si>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</si>
  <si>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</si>
  <si>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</si>
  <si>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</si>
  <si>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</si>
  <si>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</si>
  <si>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</si>
  <si>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</si>
  <si>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</si>
  <si>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</si>
  <si>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</si>
  <si>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</si>
  <si>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</si>
  <si>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</si>
  <si>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</si>
  <si>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</si>
  <si>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</si>
  <si>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</si>
  <si>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</si>
  <si>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</si>
  <si>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</si>
  <si>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</si>
  <si>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</si>
  <si>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</si>
  <si>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</si>
  <si>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</si>
  <si>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</si>
  <si>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</si>
  <si>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</si>
  <si>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</si>
  <si>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</si>
  <si>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</si>
  <si>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</si>
  <si>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</si>
  <si>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</si>
  <si>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</si>
  <si>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</si>
  <si>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</si>
  <si>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</si>
  <si>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</si>
  <si>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</si>
  <si>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</si>
  <si>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</si>
  <si>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</si>
  <si>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</si>
  <si>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</si>
  <si>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</si>
  <si>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</si>
  <si>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</si>
  <si>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</si>
  <si>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</si>
  <si>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</si>
  <si>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</si>
  <si>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</si>
  <si>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</si>
  <si>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</si>
  <si>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</si>
  <si>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</si>
  <si>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</si>
  <si>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</si>
  <si>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</si>
  <si>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</si>
  <si>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</si>
  <si>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</si>
  <si>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</si>
  <si>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</si>
  <si>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</si>
  <si>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</si>
  <si>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</si>
  <si>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</si>
  <si>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</si>
  <si>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</si>
  <si>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</si>
  <si>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</si>
  <si>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</si>
  <si>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</si>
  <si>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</si>
  <si>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</si>
  <si>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</si>
  <si>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</si>
  <si>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</si>
  <si>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</si>
  <si>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</si>
  <si>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</si>
  <si>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</si>
  <si>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</si>
  <si>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</si>
  <si>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</si>
  <si>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</si>
  <si>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</si>
  <si>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</si>
  <si>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</si>
  <si>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</si>
  <si>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</si>
  <si>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</si>
  <si>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</si>
  <si>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</si>
  <si>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</si>
  <si>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</si>
  <si>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</si>
  <si>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</si>
  <si>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</si>
  <si>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</si>
  <si>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</si>
  <si>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</si>
  <si>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</si>
  <si>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</si>
  <si>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</si>
  <si>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</si>
  <si>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</si>
  <si>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</si>
  <si>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</si>
  <si>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</si>
  <si>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</si>
  <si>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</si>
  <si>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</si>
  <si>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</si>
  <si>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</si>
  <si>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</si>
  <si>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</si>
  <si>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</si>
  <si>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</si>
  <si>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</si>
  <si>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</si>
  <si>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</si>
  <si>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</si>
  <si>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</si>
  <si>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</si>
  <si>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</si>
  <si>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</si>
  <si>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</si>
  <si>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</si>
  <si>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</si>
  <si>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</si>
  <si>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</si>
  <si>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</si>
  <si>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</si>
  <si>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</si>
  <si>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</si>
  <si>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</si>
  <si>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</si>
  <si>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</si>
  <si>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</si>
  <si>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</si>
  <si>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</si>
  <si>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</si>
  <si>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</si>
  <si>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</si>
  <si>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</si>
  <si>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</si>
  <si>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</si>
  <si>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</si>
  <si>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</si>
  <si>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</si>
  <si>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</si>
  <si>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</si>
  <si>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</si>
  <si>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</si>
  <si>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</si>
  <si>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</si>
  <si>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</si>
  <si>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</si>
  <si>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</si>
  <si>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</si>
  <si>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</si>
  <si>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</si>
  <si>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</si>
  <si>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</si>
  <si>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</si>
  <si>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</si>
  <si>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</si>
  <si>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</si>
  <si>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</si>
  <si>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</si>
  <si>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</si>
  <si>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</si>
  <si>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</si>
  <si>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</si>
  <si>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</si>
  <si>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</si>
  <si>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</si>
  <si>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</si>
  <si>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</si>
  <si>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</si>
  <si>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</si>
  <si>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</si>
  <si>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</si>
  <si>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</si>
  <si>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</si>
  <si>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</si>
  <si>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</si>
  <si>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</si>
  <si>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</si>
  <si>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</si>
  <si>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</si>
  <si>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</si>
  <si>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</si>
  <si>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</si>
  <si>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</si>
  <si>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</si>
  <si>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</si>
  <si>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</si>
  <si>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</si>
  <si>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</si>
  <si>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</si>
  <si>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</si>
  <si>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</si>
  <si>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</si>
  <si>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</si>
  <si>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</si>
  <si>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</si>
  <si>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</si>
  <si>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</si>
  <si>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</si>
  <si>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</si>
  <si>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</si>
  <si>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</si>
  <si>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</si>
  <si>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</si>
  <si>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</si>
  <si>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</si>
  <si>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</si>
  <si>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</si>
  <si>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</si>
  <si>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</si>
  <si>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</si>
  <si>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</si>
  <si>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</si>
  <si>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</si>
  <si>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</si>
  <si>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</si>
  <si>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</si>
  <si>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</si>
  <si>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</si>
  <si>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</si>
  <si>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</si>
  <si>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</si>
  <si>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</si>
  <si>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</si>
  <si>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</si>
  <si>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</si>
  <si>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</si>
  <si>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</si>
  <si>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</si>
  <si>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</si>
  <si>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</si>
  <si>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</si>
  <si>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</si>
  <si>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</si>
  <si>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</si>
  <si>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</si>
  <si>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</si>
  <si>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</si>
  <si>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</si>
  <si>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</si>
  <si>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</si>
  <si>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</si>
  <si>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</si>
  <si>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</si>
  <si>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</si>
  <si>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</si>
  <si>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</si>
  <si>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</si>
  <si>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</si>
  <si>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</si>
  <si>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</si>
  <si>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</si>
  <si>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</si>
  <si>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</si>
  <si>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</si>
  <si>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</si>
  <si>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</si>
  <si>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</si>
  <si>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</si>
  <si>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</si>
  <si>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</si>
  <si>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</si>
  <si>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</si>
  <si>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</si>
  <si>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</si>
  <si>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</si>
  <si>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</si>
  <si>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</si>
  <si>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</si>
  <si>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</si>
  <si>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</si>
  <si>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</si>
  <si>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</si>
  <si>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</si>
  <si>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</si>
  <si>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</si>
  <si>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</si>
  <si>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</si>
  <si>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</si>
  <si>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</si>
  <si>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</si>
  <si>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</si>
  <si>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</si>
  <si>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</si>
  <si>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</si>
  <si>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</si>
  <si>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</si>
  <si>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</si>
  <si>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</si>
  <si>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</si>
  <si>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</si>
  <si>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</si>
  <si>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</si>
  <si>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</si>
  <si>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</si>
  <si>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</si>
  <si>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</si>
  <si>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</si>
  <si>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</si>
  <si>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</si>
  <si>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</si>
  <si>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</si>
  <si>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</si>
  <si>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</si>
  <si>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</si>
  <si>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</si>
  <si>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</si>
  <si>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</si>
  <si>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</si>
  <si>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</si>
  <si>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</si>
  <si>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</si>
  <si>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</si>
  <si>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</si>
  <si>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</si>
  <si>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</si>
  <si>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</si>
  <si>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</si>
  <si>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</si>
  <si>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</si>
  <si>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</si>
  <si>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</si>
  <si>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</si>
  <si>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</si>
  <si>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</si>
  <si>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</si>
  <si>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</si>
  <si>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</si>
  <si>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</si>
  <si>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</si>
  <si>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</si>
  <si>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</si>
  <si>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</si>
  <si>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</si>
  <si>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</si>
  <si>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</si>
  <si>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</si>
  <si>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</si>
  <si>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</si>
  <si>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</si>
  <si>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</si>
  <si>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</si>
  <si>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</si>
  <si>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</si>
  <si>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</si>
  <si>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</si>
  <si>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</si>
  <si>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</si>
  <si>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</si>
  <si>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</si>
  <si>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</si>
  <si>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</si>
  <si>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</si>
  <si>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</si>
  <si>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</si>
  <si>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</si>
  <si>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</si>
  <si>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</si>
  <si>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</si>
  <si>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</si>
  <si>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</si>
  <si>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</si>
  <si>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</si>
  <si>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</si>
  <si>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</si>
  <si>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</si>
  <si>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</si>
  <si>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</si>
  <si>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</si>
  <si>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</si>
  <si>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</si>
  <si>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</si>
  <si>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</si>
  <si>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</si>
  <si>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</si>
  <si>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</si>
  <si>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</si>
  <si>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</si>
  <si>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</si>
  <si>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</si>
  <si>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</si>
  <si>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</si>
  <si>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</si>
  <si>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</si>
  <si>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</si>
  <si>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</si>
  <si>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</si>
  <si>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</si>
  <si>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</si>
  <si>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</si>
  <si>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</si>
  <si>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</si>
  <si>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</si>
  <si>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</si>
  <si>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</si>
  <si>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</si>
  <si>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</si>
  <si>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</si>
  <si>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</si>
  <si>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</si>
  <si>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</si>
  <si>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</si>
  <si>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</si>
  <si>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</si>
  <si>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</si>
  <si>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</si>
  <si>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</si>
  <si>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</si>
  <si>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</si>
  <si>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</si>
  <si>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</si>
  <si>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</si>
  <si>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</si>
  <si>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</si>
  <si>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</si>
  <si>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</si>
  <si>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</si>
  <si>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</si>
  <si>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</si>
  <si>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</si>
  <si>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</si>
  <si>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</si>
  <si>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</si>
  <si>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</si>
  <si>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</si>
  <si>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</si>
  <si>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</si>
  <si>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</si>
  <si>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</si>
  <si>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</si>
  <si>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</si>
  <si>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</si>
  <si>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</si>
  <si>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</si>
  <si>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</si>
  <si>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</si>
  <si>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</si>
  <si>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</si>
  <si>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</si>
  <si>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</si>
  <si>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</si>
  <si>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</si>
  <si>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</si>
  <si>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</si>
  <si>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</si>
  <si>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</si>
  <si>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</si>
  <si>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</si>
  <si>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</si>
  <si>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</si>
  <si>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</si>
  <si>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</si>
  <si>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</si>
  <si>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</si>
  <si>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</si>
  <si>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</si>
  <si>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</si>
  <si>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</si>
  <si>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</si>
  <si>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</si>
  <si>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</si>
  <si>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</si>
  <si>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</si>
  <si>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</si>
  <si>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</si>
  <si>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</si>
  <si>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</si>
  <si>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</si>
  <si>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</si>
  <si>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</si>
  <si>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</si>
  <si>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</si>
  <si>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</si>
  <si>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</si>
  <si>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</si>
  <si>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</si>
  <si>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</si>
  <si>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</si>
  <si>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</si>
  <si>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</si>
  <si>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</si>
  <si>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</si>
  <si>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</si>
  <si>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</si>
  <si>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</si>
  <si>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</si>
  <si>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</si>
  <si>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</si>
  <si>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</si>
  <si>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</si>
  <si>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</si>
  <si>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</si>
  <si>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</si>
  <si>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</si>
  <si>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</si>
  <si>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</si>
  <si>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</si>
  <si>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</si>
  <si>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</si>
  <si>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</si>
  <si>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</si>
  <si>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</si>
  <si>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</si>
  <si>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</si>
  <si>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</si>
  <si>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</si>
  <si>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</si>
  <si>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</si>
  <si>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</si>
  <si>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</si>
  <si>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</si>
  <si>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</si>
  <si>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</si>
  <si>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</si>
  <si>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</si>
  <si>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</si>
  <si>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</si>
  <si>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</si>
  <si>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</si>
  <si>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</si>
  <si>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</si>
  <si>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</si>
  <si>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</si>
  <si>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</si>
  <si>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</si>
  <si>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</si>
  <si>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</si>
  <si>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</si>
  <si>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</si>
  <si>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</si>
  <si>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</si>
  <si>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</si>
  <si>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</si>
  <si>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</si>
  <si>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</si>
  <si>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</si>
  <si>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</si>
  <si>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</si>
  <si>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</si>
  <si>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</si>
  <si>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</si>
  <si>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</si>
  <si>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</si>
  <si>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</si>
  <si>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</si>
  <si>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</si>
  <si>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</si>
  <si>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</si>
  <si>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</si>
  <si>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</si>
  <si>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</si>
  <si>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</si>
  <si>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</si>
  <si>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</si>
  <si>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</si>
  <si>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</si>
  <si>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</si>
  <si>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</si>
  <si>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</si>
  <si>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</si>
  <si>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</si>
  <si>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</si>
  <si>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</si>
  <si>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</si>
  <si>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</si>
  <si>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</si>
  <si>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</si>
  <si>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</si>
  <si>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</si>
  <si>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</si>
  <si>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</si>
  <si>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</si>
  <si>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</si>
  <si>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</si>
  <si>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</si>
  <si>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</si>
  <si>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</si>
  <si>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</si>
  <si>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</si>
  <si>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</si>
  <si>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</si>
  <si>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</si>
  <si>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</si>
  <si>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</si>
  <si>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</si>
  <si>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</si>
  <si>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</si>
  <si>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</si>
  <si>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</si>
  <si>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</si>
  <si>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</si>
  <si>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</si>
  <si>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</si>
  <si>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</si>
  <si>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</si>
  <si>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</si>
  <si>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</si>
  <si>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</si>
  <si>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</si>
  <si>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</si>
  <si>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</si>
  <si>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</si>
  <si>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</si>
  <si>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</si>
  <si>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</si>
  <si>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</si>
  <si>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</si>
  <si>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</si>
  <si>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</si>
  <si>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</si>
  <si>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</si>
  <si>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</si>
  <si>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</si>
  <si>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</si>
  <si>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</si>
  <si>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</si>
  <si>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</si>
  <si>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</si>
  <si>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</si>
  <si>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</si>
  <si>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</si>
  <si>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</si>
  <si>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</si>
  <si>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</si>
  <si>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</si>
  <si>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</si>
  <si>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</si>
  <si>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</si>
  <si>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</si>
  <si>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</si>
  <si>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</si>
  <si>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</si>
  <si>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</si>
  <si>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</si>
  <si>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</si>
  <si>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</si>
  <si>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</si>
  <si>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</si>
  <si>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</si>
  <si>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</si>
  <si>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</si>
  <si>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</si>
  <si>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</si>
  <si>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</si>
  <si>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</si>
  <si>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</si>
  <si>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</si>
  <si>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</si>
  <si>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</si>
  <si>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</si>
  <si>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</si>
  <si>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</si>
  <si>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</si>
  <si>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</si>
  <si>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</si>
  <si>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</si>
  <si>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</si>
  <si>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</si>
  <si>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</si>
  <si>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</si>
  <si>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</si>
  <si>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</si>
  <si>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</si>
  <si>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</si>
  <si>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</si>
  <si>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</si>
  <si>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</si>
  <si>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</si>
  <si>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</si>
  <si>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</si>
  <si>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</si>
  <si>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</si>
  <si>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</si>
  <si>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</si>
  <si>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</si>
  <si>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</si>
  <si>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</si>
  <si>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</si>
  <si>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</si>
  <si>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</si>
  <si>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</si>
  <si>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</si>
  <si>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</si>
  <si>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</si>
  <si>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</si>
  <si>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</si>
  <si>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</si>
  <si>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</si>
  <si>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</si>
  <si>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</si>
  <si>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</si>
  <si>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</si>
  <si>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</si>
  <si>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</si>
  <si>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</si>
  <si>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</si>
  <si>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</si>
  <si>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</si>
  <si>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</si>
  <si>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</si>
  <si>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</si>
  <si>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</si>
  <si>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</si>
  <si>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</si>
  <si>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</si>
  <si>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</si>
  <si>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</si>
  <si>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</si>
  <si>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</si>
  <si>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</si>
  <si>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</si>
  <si>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</si>
  <si>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</si>
  <si>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</si>
  <si>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</si>
  <si>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</si>
  <si>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</si>
  <si>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</si>
  <si>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</si>
  <si>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</si>
  <si>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</si>
  <si>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</si>
  <si>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</si>
  <si>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</si>
  <si>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</si>
  <si>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</si>
  <si>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</si>
  <si>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</si>
  <si>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</si>
  <si>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</si>
  <si>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</si>
  <si>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</si>
  <si>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</si>
  <si>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</si>
  <si>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</si>
  <si>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</si>
  <si>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</si>
  <si>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</si>
  <si>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</si>
  <si>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</si>
  <si>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</si>
  <si>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</si>
  <si>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</si>
  <si>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</si>
  <si>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</si>
  <si>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</si>
  <si>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</si>
  <si>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</si>
  <si>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</si>
  <si>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</si>
  <si>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</si>
  <si>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</si>
  <si>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</si>
  <si>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</si>
  <si>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</si>
  <si>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</si>
  <si>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</si>
  <si>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</si>
  <si>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</si>
  <si>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</si>
  <si>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</si>
  <si>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</si>
  <si>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</si>
  <si>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</si>
  <si>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</si>
  <si>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</si>
  <si>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</si>
  <si>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</si>
  <si>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</si>
  <si>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</si>
  <si>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</si>
  <si>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</si>
  <si>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</si>
  <si>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</si>
  <si>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</si>
  <si>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</si>
  <si>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</si>
  <si>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</si>
  <si>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</si>
  <si>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</si>
  <si>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</si>
  <si>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</si>
  <si>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</si>
  <si>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</si>
  <si>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</si>
  <si>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</si>
  <si>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</si>
  <si>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</si>
  <si>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</si>
  <si>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</si>
  <si>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</si>
  <si>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</si>
  <si>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</si>
  <si>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</si>
  <si>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</si>
  <si>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</si>
  <si>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</si>
  <si>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</si>
  <si>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</si>
  <si>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</si>
  <si>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</si>
  <si>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</si>
  <si>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</si>
  <si>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</si>
  <si>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</si>
  <si>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</si>
  <si>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</si>
  <si>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</si>
  <si>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</si>
  <si>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</si>
  <si>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</si>
  <si>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</si>
  <si>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</si>
  <si>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</si>
  <si>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</si>
  <si>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</si>
  <si>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</si>
  <si>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</si>
  <si>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</si>
  <si>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</si>
  <si>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</si>
  <si>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</si>
  <si>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</si>
  <si>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</si>
  <si>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</si>
  <si>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</si>
  <si>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</si>
  <si>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</si>
  <si>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</si>
  <si>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</si>
  <si>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</si>
  <si>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</si>
  <si>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</si>
  <si>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</si>
  <si>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</si>
  <si>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</si>
  <si>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</si>
  <si>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</si>
  <si>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</si>
  <si>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</si>
  <si>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</si>
  <si>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</si>
  <si>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</si>
  <si>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</si>
  <si>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</si>
  <si>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</si>
  <si>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</si>
  <si>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</si>
  <si>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</si>
  <si>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</si>
  <si>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</si>
  <si>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</si>
  <si>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</si>
  <si>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</si>
  <si>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</si>
  <si>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</si>
  <si>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</si>
  <si>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</si>
  <si>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</si>
  <si>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</si>
  <si>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</si>
  <si>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</si>
  <si>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</si>
  <si>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</si>
  <si>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</si>
  <si>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</si>
  <si>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</si>
  <si>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</si>
  <si>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</si>
  <si>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</si>
  <si>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</si>
  <si>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</si>
  <si>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</si>
  <si>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</si>
  <si>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</si>
  <si>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</si>
  <si>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</si>
  <si>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</si>
  <si>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</si>
  <si>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</si>
  <si>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</si>
  <si>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</si>
  <si>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</si>
  <si>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</si>
  <si>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</si>
  <si>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</si>
  <si>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</si>
  <si>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</si>
  <si>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</si>
  <si>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</si>
  <si>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</si>
  <si>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</si>
  <si>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</si>
  <si>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</si>
  <si>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</si>
  <si>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</si>
  <si>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</si>
  <si>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</si>
  <si>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</si>
  <si>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</si>
  <si>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</si>
  <si>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</si>
  <si>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</si>
  <si>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</si>
  <si>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</si>
  <si>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</si>
  <si>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</si>
  <si>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</si>
  <si>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</si>
  <si>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</si>
  <si>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</si>
  <si>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</si>
  <si>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</si>
  <si>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</si>
  <si>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</si>
  <si>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</si>
  <si>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</si>
  <si>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</si>
  <si>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</si>
  <si>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</si>
  <si>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</si>
  <si>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</si>
  <si>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</si>
  <si>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</si>
  <si>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</si>
  <si>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</si>
  <si>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</si>
  <si>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</si>
  <si>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</si>
  <si>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</si>
  <si>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</si>
  <si>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</si>
  <si>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</si>
  <si>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</si>
  <si>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</si>
  <si>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</si>
  <si>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</si>
  <si>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</si>
  <si>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</si>
  <si>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</si>
  <si>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</si>
  <si>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</si>
  <si>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</si>
  <si>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</si>
  <si>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</si>
  <si>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</si>
  <si>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</si>
  <si>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</si>
  <si>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</si>
  <si>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</si>
  <si>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</si>
  <si>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</si>
  <si>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</si>
  <si>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</si>
  <si>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</si>
  <si>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</si>
  <si>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</si>
  <si>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</si>
  <si>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</si>
  <si>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</si>
  <si>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</si>
  <si>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</si>
  <si>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</si>
  <si>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</si>
  <si>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</si>
  <si>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</si>
  <si>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</si>
  <si>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</si>
  <si>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</si>
  <si>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</si>
  <si>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</si>
  <si>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</si>
  <si>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</si>
  <si>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</si>
  <si>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</si>
  <si>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</si>
  <si>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</si>
  <si>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</si>
  <si>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</si>
  <si>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</si>
  <si>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</si>
  <si>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</si>
  <si>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</si>
  <si>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</si>
  <si>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</si>
  <si>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</si>
  <si>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</si>
  <si>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</si>
  <si>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</si>
  <si>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</si>
  <si>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</si>
  <si>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</si>
  <si>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</si>
  <si>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</si>
  <si>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</si>
  <si>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</si>
  <si>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</si>
  <si>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</si>
  <si>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</si>
  <si>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</si>
  <si>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</si>
  <si>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</si>
  <si>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</si>
  <si>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</si>
  <si>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</si>
  <si>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</si>
  <si>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</si>
  <si>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</si>
  <si>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</si>
  <si>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</si>
  <si>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</si>
  <si>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</si>
  <si>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</si>
  <si>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</si>
  <si>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</si>
  <si>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</si>
  <si>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</si>
  <si>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</si>
  <si>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</si>
  <si>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</si>
  <si>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</si>
  <si>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</si>
  <si>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</si>
  <si>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</si>
  <si>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</si>
  <si>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</si>
  <si>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</si>
  <si>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</si>
  <si>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</si>
  <si>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</si>
  <si>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</si>
  <si>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</si>
  <si>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</si>
  <si>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</si>
  <si>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</si>
  <si>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</si>
  <si>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</si>
  <si>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</si>
  <si>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</si>
  <si>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</si>
  <si>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</si>
  <si>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</si>
  <si>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</si>
  <si>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</si>
  <si>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</si>
  <si>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</si>
  <si>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</si>
  <si>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</si>
  <si>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</si>
  <si>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</si>
  <si>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</si>
  <si>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</si>
  <si>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</si>
  <si>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</si>
  <si>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</si>
  <si>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</si>
  <si>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</si>
  <si>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</si>
  <si>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</si>
  <si>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</si>
  <si>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</si>
  <si>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</si>
  <si>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</si>
  <si>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</si>
  <si>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</si>
  <si>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</si>
  <si>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</si>
  <si>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</si>
  <si>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</si>
  <si>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</si>
  <si>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</si>
  <si>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</si>
  <si>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</si>
  <si>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</si>
  <si>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</si>
  <si>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</si>
  <si>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</si>
  <si>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</si>
  <si>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</si>
  <si>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</si>
  <si>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</si>
  <si>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</si>
  <si>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</si>
  <si>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</si>
  <si>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</si>
  <si>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</si>
  <si>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</si>
  <si>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</si>
  <si>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</si>
  <si>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</si>
  <si>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</si>
  <si>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</si>
  <si>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</si>
  <si>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</si>
  <si>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</si>
  <si>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</si>
  <si>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</si>
  <si>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</si>
  <si>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</si>
  <si>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</si>
  <si>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</si>
  <si>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</si>
  <si>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</si>
  <si>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</si>
  <si>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</si>
  <si>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</si>
  <si>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</si>
  <si>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</si>
  <si>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</si>
  <si>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</si>
  <si>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</si>
  <si>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</si>
  <si>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</si>
  <si>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</si>
  <si>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</si>
  <si>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</si>
  <si>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</si>
  <si>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</si>
  <si>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</si>
  <si>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</si>
  <si>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</si>
  <si>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</si>
  <si>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</si>
  <si>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</si>
  <si>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</si>
  <si>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</si>
  <si>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</si>
  <si>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</si>
  <si>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</si>
  <si>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</si>
  <si>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</si>
  <si>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</si>
  <si>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</si>
  <si>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</si>
  <si>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</si>
  <si>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</si>
  <si>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</si>
  <si>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</si>
  <si>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</si>
  <si>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</si>
  <si>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</si>
  <si>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</si>
  <si>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</si>
  <si>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</si>
  <si>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</si>
  <si>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</si>
  <si>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</si>
  <si>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</si>
  <si>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</si>
  <si>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</si>
  <si>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</si>
  <si>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</si>
  <si>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</si>
  <si>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</si>
  <si>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</si>
  <si>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</si>
  <si>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</si>
  <si>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</si>
  <si>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</si>
  <si>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</si>
  <si>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</si>
  <si>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</si>
  <si>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</si>
  <si>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</si>
  <si>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</si>
  <si>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</si>
  <si>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</si>
  <si>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</si>
  <si>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</si>
  <si>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</si>
  <si>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</si>
  <si>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</si>
  <si>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</si>
  <si>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</si>
  <si>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</si>
  <si>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</si>
  <si>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</si>
  <si>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</si>
  <si>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</si>
  <si>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</si>
  <si>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</si>
  <si>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</si>
  <si>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</si>
  <si>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</si>
  <si>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</si>
  <si>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</si>
  <si>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</si>
  <si>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</si>
  <si>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</si>
  <si>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</si>
  <si>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</si>
  <si>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</si>
  <si>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</si>
  <si>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</si>
  <si>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</si>
  <si>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</si>
  <si>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</si>
  <si>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</si>
  <si>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</si>
  <si>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</si>
  <si>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</si>
  <si>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</si>
  <si>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</si>
  <si>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</si>
  <si>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</si>
  <si>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</si>
  <si>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</si>
  <si>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</si>
  <si>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</si>
  <si>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</si>
  <si>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</si>
  <si>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</si>
  <si>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</si>
  <si>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</si>
  <si>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</si>
  <si>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</si>
  <si>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</si>
  <si>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</si>
  <si>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</si>
  <si>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</si>
  <si>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</si>
  <si>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</si>
  <si>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</si>
  <si>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</si>
  <si>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</si>
  <si>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</si>
  <si>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</si>
  <si>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</si>
  <si>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</si>
  <si>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</si>
  <si>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</si>
  <si>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</si>
  <si>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</si>
  <si>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</si>
  <si>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</si>
  <si>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</si>
  <si>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</si>
  <si>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</si>
  <si>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</si>
  <si>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</si>
  <si>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</si>
  <si>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</si>
  <si>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</si>
  <si>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</si>
  <si>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</si>
  <si>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</si>
  <si>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</si>
  <si>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</si>
  <si>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</si>
  <si>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</si>
  <si>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</si>
  <si>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</si>
  <si>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</si>
  <si>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</si>
  <si>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</si>
  <si>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</si>
  <si>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</si>
  <si>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</si>
  <si>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</si>
  <si>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</si>
  <si>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</si>
  <si>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</si>
  <si>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</si>
  <si>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</si>
  <si>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</si>
  <si>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</si>
  <si>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</si>
  <si>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</si>
  <si>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</si>
  <si>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</si>
  <si>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</si>
  <si>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</si>
  <si>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</si>
  <si>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</si>
  <si>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</si>
  <si>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</si>
  <si>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</si>
  <si>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</si>
  <si>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</si>
  <si>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</si>
  <si>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</si>
  <si>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</si>
  <si>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</si>
  <si>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</si>
  <si>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</si>
  <si>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</si>
  <si>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</si>
  <si>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</si>
  <si>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</si>
  <si>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</si>
  <si>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</si>
  <si>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</si>
  <si>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</si>
  <si>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</si>
  <si>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</si>
  <si>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</si>
  <si>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</si>
  <si>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</si>
  <si>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</si>
  <si>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</si>
  <si>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</si>
  <si>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</si>
  <si>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</si>
  <si>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</si>
  <si>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</si>
  <si>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</si>
  <si>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</si>
  <si>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</si>
  <si>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</si>
  <si>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</si>
  <si>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</si>
  <si>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</si>
  <si>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</si>
  <si>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</si>
  <si>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</si>
  <si>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</si>
  <si>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</si>
  <si>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</si>
  <si>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</si>
  <si>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</si>
  <si>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</si>
  <si>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</si>
  <si>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</si>
  <si>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</si>
  <si>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</si>
  <si>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</si>
  <si>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</si>
  <si>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</si>
  <si>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</si>
  <si>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</si>
  <si>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</si>
  <si>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</si>
  <si>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</si>
  <si>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</si>
  <si>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</si>
  <si>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</si>
  <si>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</si>
  <si>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</si>
  <si>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</si>
  <si>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</si>
  <si>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</si>
  <si>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</si>
  <si>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</si>
  <si>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</si>
  <si>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</si>
  <si>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</si>
  <si>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</si>
  <si>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</si>
  <si>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</si>
  <si>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</si>
  <si>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</si>
  <si>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</si>
  <si>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</si>
  <si>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</si>
  <si>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</si>
  <si>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</si>
  <si>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</si>
  <si>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</si>
  <si>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</si>
  <si>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</si>
  <si>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</si>
  <si>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</si>
  <si>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</si>
  <si>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</si>
  <si>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</si>
  <si>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</si>
  <si>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</si>
  <si>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</si>
  <si>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</si>
  <si>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</si>
  <si>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</si>
  <si>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</si>
  <si>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</si>
  <si>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</si>
  <si>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</si>
  <si>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</si>
  <si>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</si>
  <si>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</si>
  <si>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</si>
  <si>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</si>
  <si>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</si>
  <si>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</si>
  <si>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</si>
  <si>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</si>
  <si>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</si>
  <si>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</si>
  <si>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</si>
  <si>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</si>
  <si>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</si>
  <si>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</si>
  <si>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</si>
  <si>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</si>
  <si>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</si>
  <si>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</si>
  <si>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</si>
  <si>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</si>
  <si>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</si>
  <si>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</si>
  <si>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</si>
  <si>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</si>
  <si>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</si>
  <si>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</si>
  <si>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</si>
  <si>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</si>
  <si>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</si>
  <si>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</si>
  <si>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</si>
  <si>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</si>
  <si>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</si>
  <si>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</si>
  <si>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</si>
  <si>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</si>
  <si>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</si>
  <si>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</si>
  <si>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</si>
  <si>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</si>
  <si>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</si>
  <si>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</si>
  <si>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</si>
  <si>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</si>
  <si>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</si>
  <si>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</si>
  <si>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</si>
  <si>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</si>
  <si>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</si>
  <si>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</si>
  <si>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</si>
  <si>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</si>
  <si>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</si>
  <si>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</si>
  <si>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</si>
  <si>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</si>
  <si>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</si>
  <si>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</si>
  <si>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</si>
  <si>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</si>
  <si>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</si>
  <si>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</si>
  <si>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</si>
  <si>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</si>
  <si>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</si>
  <si>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</si>
  <si>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</si>
  <si>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</si>
  <si>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</si>
  <si>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</si>
  <si>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</si>
  <si>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</si>
  <si>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</si>
  <si>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</si>
  <si>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</si>
  <si>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</si>
  <si>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</si>
  <si>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</si>
  <si>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</si>
  <si>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</si>
  <si>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</si>
  <si>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</si>
  <si>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</si>
  <si>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</si>
  <si>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</si>
  <si>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</si>
  <si>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</si>
  <si>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</si>
  <si>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</si>
  <si>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</si>
  <si>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</si>
  <si>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</si>
  <si>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</si>
  <si>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</si>
  <si>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</si>
  <si>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</si>
  <si>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</si>
  <si>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</si>
  <si>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</si>
  <si>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</si>
  <si>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</si>
  <si>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</si>
  <si>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</si>
  <si>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</si>
  <si>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</si>
  <si>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</si>
  <si>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</si>
  <si>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</si>
  <si>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</si>
  <si>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</si>
  <si>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</si>
  <si>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</si>
  <si>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</si>
  <si>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</si>
  <si>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</si>
  <si>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</si>
  <si>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</si>
  <si>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</si>
  <si>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</si>
  <si>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</si>
  <si>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</si>
  <si>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</si>
  <si>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</si>
  <si>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</si>
  <si>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</si>
  <si>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</si>
  <si>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</si>
  <si>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</si>
  <si>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</si>
  <si>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</si>
  <si>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</si>
  <si>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</si>
  <si>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</si>
  <si>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</si>
  <si>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</si>
  <si>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</si>
  <si>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</si>
  <si>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</si>
  <si>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</si>
  <si>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</si>
  <si>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</si>
  <si>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</si>
  <si>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</si>
  <si>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</si>
  <si>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</si>
  <si>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</si>
  <si>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</si>
  <si>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</si>
  <si>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</si>
  <si>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</si>
  <si>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</si>
  <si>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</si>
  <si>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</si>
  <si>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</si>
  <si>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</si>
  <si>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</si>
  <si>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</si>
  <si>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</si>
  <si>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</si>
  <si>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</si>
  <si>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</si>
  <si>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</si>
  <si>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</si>
  <si>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</si>
  <si>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</si>
  <si>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</si>
  <si>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</si>
  <si>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</si>
  <si>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</si>
  <si>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</si>
  <si>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</si>
  <si>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</si>
  <si>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</si>
  <si>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</si>
  <si>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</si>
  <si>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</si>
  <si>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</si>
  <si>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</si>
  <si>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</si>
  <si>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</si>
  <si>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</si>
  <si>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</si>
  <si>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</si>
  <si>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</si>
  <si>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</si>
  <si>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</si>
  <si>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</si>
  <si>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</si>
  <si>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</si>
  <si>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</si>
  <si>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</si>
  <si>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</si>
  <si>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</si>
  <si>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</si>
  <si>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</si>
  <si>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</si>
  <si>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</si>
  <si>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</si>
  <si>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</si>
  <si>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</si>
  <si>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</si>
  <si>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</si>
  <si>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</si>
  <si>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</si>
  <si>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</si>
  <si>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</si>
  <si>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</si>
  <si>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</si>
  <si>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</si>
  <si>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</si>
  <si>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</si>
  <si>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</si>
  <si>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</si>
  <si>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</si>
  <si>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</si>
  <si>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</si>
  <si>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</si>
  <si>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</si>
  <si>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</si>
  <si>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</si>
  <si>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</si>
  <si>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</si>
  <si>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</si>
  <si>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</si>
  <si>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</si>
  <si>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</si>
  <si>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</si>
  <si>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</si>
  <si>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</si>
  <si>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</si>
  <si>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</si>
  <si>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</si>
  <si>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</si>
  <si>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</si>
  <si>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</si>
  <si>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</si>
  <si>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</si>
  <si>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</si>
  <si>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</si>
  <si>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</si>
  <si>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</si>
  <si>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</si>
  <si>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</si>
  <si>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</si>
  <si>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</si>
  <si>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</si>
  <si>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</si>
  <si>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</si>
  <si>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</si>
  <si>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</si>
  <si>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</si>
  <si>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</si>
  <si>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</si>
  <si>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</si>
  <si>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</si>
  <si>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</si>
  <si>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</si>
  <si>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</si>
  <si>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</si>
  <si>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</si>
  <si>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</si>
  <si>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</si>
  <si>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</si>
  <si>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</si>
  <si>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</si>
  <si>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</si>
  <si>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</si>
  <si>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</si>
  <si>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</si>
  <si>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</si>
  <si>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</si>
  <si>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</si>
  <si>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</si>
  <si>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</si>
  <si>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</si>
  <si>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</si>
  <si>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</si>
  <si>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</si>
  <si>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</si>
  <si>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</si>
  <si>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</si>
  <si>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</si>
  <si>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</si>
  <si>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</si>
  <si>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</si>
  <si>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</si>
  <si>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</si>
  <si>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</si>
  <si>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</si>
  <si>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</si>
  <si>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</si>
  <si>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</si>
  <si>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</si>
  <si>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</si>
  <si>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</si>
  <si>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</si>
  <si>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</si>
  <si>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</si>
  <si>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</si>
  <si>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</si>
  <si>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</si>
  <si>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</si>
  <si>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</si>
  <si>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</si>
  <si>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</si>
  <si>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</si>
  <si>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</si>
  <si>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</si>
  <si>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</si>
  <si>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</si>
  <si>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</si>
  <si>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</si>
  <si>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</si>
  <si>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</si>
  <si>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</si>
  <si>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</si>
  <si>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</si>
  <si>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</si>
  <si>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</si>
  <si>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</si>
  <si>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</si>
  <si>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</si>
  <si>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</si>
  <si>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</si>
  <si>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</si>
  <si>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</si>
  <si>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</si>
  <si>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</si>
  <si>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</si>
  <si>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</si>
  <si>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</si>
  <si>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</si>
  <si>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</si>
  <si>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</si>
  <si>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</si>
  <si>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</si>
  <si>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</si>
  <si>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</si>
  <si>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</si>
  <si>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</si>
  <si>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</si>
  <si>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</si>
  <si>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</si>
  <si>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</si>
  <si>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</si>
  <si>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</si>
  <si>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</si>
  <si>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</si>
  <si>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</si>
  <si>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</si>
  <si>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</si>
  <si>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</si>
  <si>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</si>
  <si>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</si>
  <si>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</si>
  <si>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</si>
  <si>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</si>
  <si>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</si>
  <si>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</si>
  <si>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</si>
  <si>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</si>
  <si>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</si>
  <si>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</si>
  <si>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</si>
  <si>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</si>
  <si>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</si>
  <si>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</si>
  <si>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</si>
  <si>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</si>
  <si>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</si>
  <si>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</si>
  <si>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</si>
  <si>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</si>
  <si>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</si>
  <si>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</si>
  <si>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</si>
  <si>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</si>
  <si>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</si>
  <si>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</si>
  <si>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</si>
  <si>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</si>
  <si>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</si>
  <si>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</si>
  <si>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</si>
  <si>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</si>
  <si>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</si>
  <si>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</si>
  <si>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</si>
  <si>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</si>
  <si>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</si>
  <si>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</si>
  <si>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</si>
  <si>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</si>
  <si>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</si>
  <si>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</si>
  <si>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</si>
  <si>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</si>
  <si>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</si>
  <si>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</si>
  <si>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</si>
  <si>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</si>
  <si>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</si>
  <si>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</si>
  <si>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</si>
  <si>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</si>
  <si>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</si>
  <si>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</si>
  <si>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</si>
  <si>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</si>
  <si>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</si>
  <si>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</si>
  <si>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</si>
  <si>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</si>
  <si>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</si>
  <si>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</si>
  <si>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</si>
  <si>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</si>
  <si>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</si>
  <si>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</si>
  <si>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</si>
  <si>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</si>
  <si>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</si>
  <si>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</si>
  <si>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</si>
  <si>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</si>
  <si>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</si>
  <si>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</si>
  <si>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</si>
  <si>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</si>
  <si>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</si>
  <si>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</si>
  <si>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</si>
  <si>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</si>
  <si>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</si>
  <si>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</si>
  <si>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</si>
  <si>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</si>
  <si>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</si>
  <si>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</si>
  <si>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</si>
  <si>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</si>
  <si>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</si>
  <si>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</si>
  <si>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</si>
  <si>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</si>
  <si>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</si>
  <si>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</si>
  <si>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</si>
  <si>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</si>
  <si>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</si>
  <si>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</si>
  <si>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</si>
  <si>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</si>
  <si>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</si>
  <si>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</si>
  <si>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</si>
  <si>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</si>
  <si>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</si>
  <si>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</si>
  <si>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</si>
  <si>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</si>
  <si>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</si>
  <si>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</si>
  <si>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</si>
  <si>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</si>
  <si>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</si>
  <si>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</si>
  <si>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</si>
  <si>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</si>
  <si>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</si>
  <si>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</si>
  <si>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</si>
  <si>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</si>
  <si>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</si>
  <si>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</si>
  <si>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</si>
  <si>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</si>
  <si>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</si>
  <si>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</si>
  <si>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</si>
  <si>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</si>
  <si>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</si>
  <si>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</si>
  <si>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</si>
  <si>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</si>
  <si>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</si>
  <si>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</si>
  <si>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</si>
  <si>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</si>
  <si>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</si>
  <si>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</si>
  <si>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</si>
  <si>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</si>
  <si>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</si>
  <si>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</si>
  <si>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</si>
  <si>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</si>
  <si>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</si>
  <si>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</si>
  <si>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</si>
  <si>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</si>
  <si>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</si>
  <si>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</si>
  <si>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</si>
  <si>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</si>
  <si>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</si>
  <si>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</si>
  <si>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</si>
  <si>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</si>
  <si>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</si>
  <si>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</si>
  <si>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</si>
  <si>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</si>
  <si>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</si>
  <si>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</si>
  <si>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</si>
  <si>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</si>
  <si>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</si>
  <si>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</si>
  <si>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</si>
  <si>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</si>
  <si>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</si>
  <si>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</si>
  <si>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</si>
  <si>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</si>
  <si>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</si>
  <si>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</si>
  <si>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</si>
  <si>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</si>
  <si>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</si>
  <si>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</si>
  <si>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</si>
  <si>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</si>
  <si>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</si>
  <si>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</si>
  <si>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</si>
  <si>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</si>
  <si>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</si>
  <si>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</si>
  <si>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</si>
  <si>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</si>
  <si>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</si>
  <si>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</si>
  <si>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</si>
  <si>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</si>
  <si>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</si>
  <si>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</si>
  <si>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</si>
  <si>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</si>
  <si>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</si>
  <si>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</si>
  <si>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</si>
  <si>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</si>
  <si>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</si>
  <si>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</si>
  <si>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</si>
  <si>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</si>
  <si>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</si>
  <si>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</si>
  <si>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</si>
  <si>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</si>
  <si>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</si>
  <si>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</si>
  <si>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</si>
  <si>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</si>
  <si>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</si>
  <si>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</si>
  <si>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</si>
  <si>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</si>
  <si>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</si>
  <si>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</si>
  <si>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</si>
  <si>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</si>
  <si>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</si>
  <si>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</si>
  <si>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</si>
  <si>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</si>
  <si>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</si>
  <si>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</si>
  <si>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</si>
  <si>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</si>
  <si>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</si>
  <si>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</si>
  <si>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</si>
  <si>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</si>
  <si>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</si>
  <si>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</si>
  <si>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</si>
  <si>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</si>
  <si>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</si>
  <si>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</si>
  <si>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</si>
  <si>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</si>
  <si>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</si>
  <si>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</si>
  <si>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</si>
  <si>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</si>
  <si>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</si>
  <si>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</si>
  <si>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</si>
  <si>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</si>
  <si>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</si>
  <si>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</si>
  <si>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</si>
  <si>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</si>
  <si>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</si>
  <si>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</si>
  <si>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</si>
  <si>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</si>
  <si>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</si>
  <si>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</si>
  <si>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</si>
  <si>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</si>
  <si>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</si>
  <si>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</si>
  <si>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</si>
  <si>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</si>
  <si>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</si>
  <si>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</si>
  <si>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</si>
  <si>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</si>
  <si>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</si>
  <si>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</si>
  <si>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</si>
  <si>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</si>
  <si>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</si>
  <si>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</si>
  <si>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</si>
  <si>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</si>
  <si>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</si>
  <si>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</si>
  <si>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</si>
  <si>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</si>
  <si>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</si>
  <si>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</si>
  <si>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</si>
  <si>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</si>
  <si>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</si>
  <si>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</si>
  <si>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</si>
  <si>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</si>
  <si>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</si>
  <si>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</si>
  <si>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</si>
  <si>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</si>
  <si>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</si>
  <si>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</si>
  <si>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</si>
  <si>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</si>
  <si>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</si>
  <si>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</si>
  <si>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</si>
  <si>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</si>
  <si>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</si>
  <si>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</si>
  <si>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</si>
  <si>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</si>
  <si>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</si>
  <si>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</si>
  <si>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</si>
  <si>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</si>
  <si>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</si>
  <si>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</si>
  <si>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</si>
  <si>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</si>
  <si>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</si>
  <si>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</si>
  <si>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</si>
  <si>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</si>
  <si>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</si>
  <si>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</si>
  <si>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</si>
  <si>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</si>
  <si>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</si>
  <si>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</si>
  <si>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</si>
  <si>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</si>
  <si>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</si>
  <si>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</si>
  <si>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</si>
  <si>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</si>
  <si>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</si>
  <si>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</si>
  <si>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</si>
  <si>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</si>
  <si>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</si>
  <si>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</si>
  <si>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</si>
  <si>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</si>
  <si>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</si>
  <si>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</si>
  <si>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</si>
  <si>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</si>
  <si>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</si>
  <si>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</si>
  <si>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</si>
  <si>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</si>
  <si>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</si>
  <si>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</si>
  <si>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</si>
  <si>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</si>
  <si>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</si>
  <si>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</si>
  <si>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</si>
  <si>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</si>
  <si>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</si>
  <si>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</si>
  <si>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</si>
  <si>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</si>
  <si>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</si>
  <si>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</si>
  <si>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</si>
  <si>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</si>
  <si>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</si>
  <si>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</si>
  <si>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</si>
  <si>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</si>
  <si>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</si>
  <si>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</si>
  <si>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</si>
  <si>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</si>
  <si>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</si>
  <si>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</si>
  <si>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</si>
  <si>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</si>
  <si>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</si>
  <si>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</si>
  <si>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</si>
  <si>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</si>
  <si>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</si>
  <si>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</si>
  <si>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</si>
  <si>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</si>
  <si>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</si>
  <si>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</si>
  <si>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</si>
  <si>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</si>
  <si>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</si>
  <si>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</si>
  <si>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</si>
  <si>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</si>
  <si>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</si>
  <si>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</si>
  <si>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</si>
  <si>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</si>
  <si>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</si>
  <si>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</si>
  <si>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</si>
  <si>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</si>
  <si>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</si>
  <si>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</si>
  <si>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</si>
  <si>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</si>
  <si>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</si>
  <si>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</si>
  <si>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</si>
  <si>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</si>
  <si>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</si>
  <si>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</si>
  <si>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</si>
  <si>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</si>
  <si>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</si>
  <si>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</si>
  <si>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</si>
  <si>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</si>
  <si>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</si>
  <si>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</si>
  <si>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</si>
  <si>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</si>
  <si>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</si>
  <si>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</si>
  <si>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</si>
  <si>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</si>
  <si>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</si>
  <si>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</si>
  <si>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</si>
  <si>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</si>
  <si>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</si>
  <si>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</si>
  <si>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</si>
  <si>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</si>
  <si>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</si>
  <si>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</si>
  <si>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</si>
  <si>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</si>
  <si>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</si>
  <si>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</si>
  <si>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</si>
  <si>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</si>
  <si>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</si>
  <si>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</si>
  <si>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</si>
  <si>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</si>
  <si>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</si>
  <si>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</si>
  <si>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</si>
  <si>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</si>
  <si>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</si>
  <si>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</si>
  <si>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</si>
  <si>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</si>
  <si>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</si>
  <si>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</si>
  <si>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</si>
  <si>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</si>
  <si>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</si>
  <si>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</si>
  <si>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</si>
  <si>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</si>
  <si>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</si>
  <si>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</si>
  <si>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</si>
  <si>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</si>
  <si>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</si>
  <si>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</si>
  <si>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</si>
  <si>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</si>
  <si>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</si>
  <si>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</si>
  <si>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</si>
  <si>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</si>
  <si>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</si>
  <si>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</si>
  <si>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</si>
  <si>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</si>
  <si>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</si>
  <si>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</si>
  <si>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</si>
  <si>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</si>
  <si>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</si>
  <si>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</si>
  <si>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</si>
  <si>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</si>
  <si>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</si>
  <si>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</si>
  <si>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</si>
  <si>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</si>
  <si>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</si>
  <si>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</si>
  <si>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</si>
  <si>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</si>
  <si>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</si>
  <si>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</si>
  <si>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</si>
  <si>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</si>
  <si>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</si>
  <si>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</si>
  <si>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</si>
  <si>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</si>
  <si>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</si>
  <si>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</si>
  <si>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</si>
  <si>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</si>
  <si>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</si>
  <si>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</si>
  <si>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</si>
  <si>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</si>
  <si>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</si>
  <si>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</si>
  <si>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</si>
  <si>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</si>
  <si>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</si>
  <si>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</si>
  <si>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</si>
  <si>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</si>
  <si>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</si>
  <si>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</si>
  <si>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</si>
  <si>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</si>
  <si>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</si>
  <si>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</si>
  <si>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</si>
  <si>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</si>
  <si>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</si>
  <si>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</si>
  <si>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</si>
  <si>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</si>
  <si>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</si>
  <si>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</si>
  <si>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</si>
  <si>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</si>
  <si>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</si>
  <si>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</si>
  <si>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</si>
  <si>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</si>
  <si>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</si>
  <si>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</si>
  <si>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</si>
  <si>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</si>
  <si>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</si>
  <si>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</si>
  <si>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</si>
  <si>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</si>
  <si>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</si>
  <si>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</si>
  <si>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</si>
  <si>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</si>
  <si>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</si>
  <si>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</si>
  <si>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</si>
  <si>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</si>
  <si>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</si>
  <si>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</si>
  <si>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</si>
  <si>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</si>
  <si>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</si>
  <si>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</si>
  <si>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</si>
  <si>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</si>
  <si>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</si>
  <si>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</si>
  <si>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</si>
  <si>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</si>
  <si>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</si>
  <si>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</si>
  <si>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</si>
  <si>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</si>
  <si>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</si>
  <si>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</si>
  <si>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</si>
  <si>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</si>
  <si>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</si>
  <si>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</si>
  <si>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</si>
  <si>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</si>
  <si>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</si>
  <si>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</si>
  <si>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</si>
  <si>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</si>
  <si>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</si>
  <si>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</si>
  <si>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</si>
  <si>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</si>
  <si>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</si>
  <si>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</si>
  <si>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</si>
  <si>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</si>
  <si>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</si>
  <si>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</si>
  <si>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</si>
  <si>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</si>
  <si>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</si>
  <si>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</si>
  <si>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</si>
  <si>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</si>
  <si>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</si>
  <si>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</si>
  <si>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</si>
  <si>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</si>
  <si>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</si>
  <si>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</si>
  <si>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</si>
  <si>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</si>
  <si>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</si>
  <si>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</si>
  <si>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</si>
  <si>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</si>
  <si>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</si>
  <si>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</si>
  <si>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</si>
  <si>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</si>
  <si>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</si>
  <si>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</si>
  <si>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</si>
  <si>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</si>
  <si>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</si>
  <si>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</si>
  <si>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</si>
  <si>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</si>
  <si>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</si>
  <si>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</si>
  <si>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</si>
  <si>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</si>
  <si>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</si>
  <si>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</si>
  <si>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</si>
  <si>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</si>
  <si>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</si>
  <si>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</si>
  <si>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</si>
  <si>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</si>
  <si>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</si>
  <si>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</si>
  <si>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</si>
  <si>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</si>
  <si>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</si>
  <si>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</si>
  <si>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</si>
  <si>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</si>
  <si>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</si>
  <si>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</si>
  <si>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</si>
  <si>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</si>
  <si>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</si>
  <si>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</si>
  <si>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</si>
  <si>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</si>
  <si>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</si>
  <si>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</si>
  <si>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</si>
  <si>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</si>
  <si>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</si>
  <si>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</si>
  <si>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</si>
  <si>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</si>
  <si>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</si>
  <si>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</si>
  <si>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</si>
  <si>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</si>
  <si>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</si>
  <si>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</si>
  <si>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</si>
  <si>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</si>
  <si>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</si>
  <si>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</si>
  <si>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</si>
  <si>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</si>
  <si>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</si>
  <si>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</si>
  <si>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</si>
  <si>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</si>
  <si>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</si>
  <si>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</si>
  <si>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</si>
  <si>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</si>
  <si>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</si>
  <si>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</si>
  <si>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</si>
  <si>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</si>
  <si>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</si>
  <si>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</si>
  <si>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</si>
  <si>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</si>
  <si>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</si>
  <si>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</si>
  <si>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</si>
  <si>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</si>
  <si>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</si>
  <si>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</si>
  <si>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</si>
  <si>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</si>
  <si>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</si>
  <si>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</si>
  <si>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</si>
  <si>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</si>
  <si>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</si>
  <si>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</si>
  <si>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</si>
  <si>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</si>
  <si>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</si>
  <si>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</si>
  <si>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</si>
  <si>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</si>
  <si>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</si>
  <si>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</si>
  <si>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</si>
  <si>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</si>
  <si>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</si>
  <si>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</si>
  <si>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</si>
  <si>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</si>
  <si>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</si>
  <si>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</si>
  <si>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</si>
  <si>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</si>
  <si>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</si>
  <si>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</si>
  <si>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</si>
  <si>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</si>
  <si>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</si>
  <si>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</si>
  <si>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</si>
  <si>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</si>
  <si>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</si>
  <si>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</si>
  <si>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</si>
  <si>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</si>
  <si>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</si>
  <si>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</si>
  <si>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</si>
  <si>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</si>
  <si>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</si>
  <si>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</si>
  <si>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</si>
  <si>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</si>
  <si>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</si>
  <si>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</si>
  <si>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</si>
  <si>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</si>
  <si>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</si>
  <si>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</si>
  <si>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</si>
  <si>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</si>
  <si>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</si>
  <si>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</si>
  <si>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</si>
  <si>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</si>
  <si>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</si>
  <si>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</si>
  <si>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</si>
  <si>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</si>
  <si>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</si>
  <si>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</si>
  <si>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</si>
  <si>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</si>
  <si>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</si>
  <si>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</si>
  <si>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</si>
  <si>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</si>
  <si>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</si>
  <si>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</si>
  <si>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</si>
  <si>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</si>
  <si>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</si>
  <si>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</si>
  <si>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</si>
  <si>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</si>
  <si>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</si>
  <si>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</si>
  <si>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</si>
  <si>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</si>
  <si>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</si>
  <si>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</si>
  <si>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</si>
  <si>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</si>
  <si>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</si>
  <si>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</si>
  <si>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</si>
  <si>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</si>
  <si>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</si>
  <si>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</si>
  <si>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</si>
  <si>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</si>
  <si>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</si>
  <si>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</si>
  <si>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</si>
  <si>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</si>
  <si>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</si>
  <si>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</si>
  <si>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</si>
  <si>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</si>
  <si>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</si>
  <si>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</si>
  <si>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</si>
  <si>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</si>
  <si>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</si>
  <si>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</si>
  <si>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</si>
  <si>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</si>
  <si>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</si>
  <si>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</si>
  <si>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</si>
  <si>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</si>
  <si>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</si>
  <si>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</si>
  <si>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</si>
  <si>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</si>
  <si>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</si>
  <si>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</si>
  <si>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</si>
  <si>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</si>
  <si>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</si>
  <si>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</si>
  <si>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</si>
  <si>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</si>
  <si>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</si>
  <si>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</si>
  <si>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</si>
  <si>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</si>
  <si>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</si>
  <si>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</si>
  <si>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</si>
  <si>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</si>
  <si>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</si>
  <si>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</si>
  <si>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</si>
  <si>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</si>
  <si>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</si>
  <si>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</si>
  <si>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</si>
  <si>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</si>
  <si>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</si>
  <si>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</si>
  <si>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</si>
  <si>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</si>
  <si>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</si>
  <si>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</si>
  <si>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</si>
  <si>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</si>
  <si>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</si>
  <si>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</si>
  <si>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</si>
  <si>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</si>
  <si>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</si>
  <si>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</si>
  <si>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</si>
  <si>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</si>
  <si>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</si>
  <si>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</si>
  <si>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</si>
  <si>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</si>
  <si>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</si>
  <si>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</si>
  <si>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</si>
  <si>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</si>
  <si>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</si>
  <si>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</si>
  <si>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</si>
  <si>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</si>
  <si>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</si>
  <si>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</si>
  <si>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</si>
  <si>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</si>
  <si>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</si>
  <si>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</si>
  <si>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</si>
  <si>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</si>
  <si>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</si>
  <si>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</si>
  <si>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</si>
  <si>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</si>
  <si>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</si>
  <si>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</si>
  <si>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</si>
  <si>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</si>
  <si>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</si>
  <si>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</si>
  <si>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</si>
  <si>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</si>
  <si>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</si>
  <si>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</si>
  <si>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</si>
  <si>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</si>
  <si>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</si>
  <si>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</si>
  <si>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</si>
  <si>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</si>
  <si>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</si>
  <si>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</si>
  <si>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</si>
  <si>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</si>
  <si>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</si>
  <si>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</si>
  <si>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</si>
  <si>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</si>
  <si>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</si>
  <si>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</si>
  <si>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</si>
  <si>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</si>
  <si>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</si>
  <si>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</si>
  <si>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</si>
  <si>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</si>
  <si>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</si>
  <si>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</si>
  <si>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</si>
  <si>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</si>
  <si>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</si>
  <si>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</si>
  <si>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</si>
  <si>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</si>
  <si>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</si>
  <si>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</si>
  <si>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</si>
  <si>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</si>
  <si>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</si>
  <si>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</si>
  <si>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</si>
  <si>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</si>
  <si>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</si>
  <si>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</si>
  <si>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</si>
  <si>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</si>
  <si>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</si>
  <si>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</si>
  <si>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</si>
  <si>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</si>
  <si>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</si>
  <si>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</si>
  <si>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</si>
  <si>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</si>
  <si>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</si>
  <si>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</si>
  <si>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</si>
  <si>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</si>
  <si>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</si>
  <si>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</si>
  <si>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</si>
  <si>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</si>
  <si>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</si>
  <si>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</si>
  <si>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</si>
  <si>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</si>
  <si>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</si>
  <si>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</si>
  <si>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</si>
  <si>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</si>
  <si>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</si>
  <si>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</si>
  <si>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</si>
  <si>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</si>
  <si>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</si>
  <si>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</si>
  <si>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</si>
  <si>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</si>
  <si>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</si>
  <si>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</si>
  <si>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</si>
  <si>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</si>
  <si>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</si>
  <si>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</si>
  <si>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</si>
  <si>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</si>
  <si>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</si>
  <si>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</si>
  <si>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</si>
  <si>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</si>
  <si>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</si>
  <si>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</si>
  <si>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</si>
  <si>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</si>
  <si>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</si>
  <si>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</si>
  <si>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</si>
  <si>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</si>
  <si>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</si>
  <si>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</si>
  <si>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</si>
  <si>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</si>
  <si>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</si>
  <si>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</si>
  <si>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</si>
  <si>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</si>
  <si>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</si>
  <si>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</si>
  <si>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</si>
  <si>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</si>
  <si>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</si>
  <si>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</si>
  <si>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</si>
  <si>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</si>
  <si>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</si>
  <si>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</si>
  <si>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</si>
  <si>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</si>
  <si>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</si>
  <si>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</si>
  <si>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</si>
  <si>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</si>
  <si>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</si>
  <si>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</si>
  <si>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</si>
  <si>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</si>
  <si>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</si>
  <si>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</si>
  <si>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</si>
  <si>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</si>
  <si>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</si>
  <si>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</si>
  <si>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</si>
  <si>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</si>
  <si>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</si>
  <si>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</si>
  <si>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</si>
  <si>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</si>
  <si>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</si>
  <si>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</si>
  <si>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</si>
  <si>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</si>
  <si>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</si>
  <si>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</si>
  <si>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</si>
  <si>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</si>
  <si>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</si>
  <si>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</si>
  <si>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</si>
  <si>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</si>
  <si>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</si>
  <si>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</si>
  <si>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</si>
  <si>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</si>
  <si>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</si>
  <si>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</si>
  <si>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</si>
  <si>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</si>
  <si>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</si>
  <si>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</si>
  <si>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</si>
  <si>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</si>
  <si>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</si>
  <si>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</si>
  <si>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</si>
  <si>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</si>
  <si>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</si>
  <si>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</si>
  <si>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</si>
  <si>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</si>
  <si>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</si>
  <si>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</si>
  <si>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</si>
  <si>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</si>
  <si>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</si>
  <si>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</si>
  <si>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</si>
  <si>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</si>
  <si>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</si>
  <si>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</si>
  <si>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</si>
  <si>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</si>
  <si>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</si>
  <si>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</si>
  <si>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</si>
  <si>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</si>
  <si>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</si>
  <si>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</si>
  <si>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</si>
  <si>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</si>
  <si>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</si>
  <si>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</si>
  <si>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</si>
  <si>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</si>
  <si>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</si>
  <si>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</si>
  <si>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</si>
  <si>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</si>
  <si>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</si>
  <si>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</si>
  <si>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</si>
  <si>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</si>
  <si>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</si>
  <si>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</si>
  <si>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</si>
  <si>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</si>
  <si>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</si>
  <si>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</si>
  <si>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</si>
  <si>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</si>
  <si>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</si>
  <si>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</si>
  <si>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</si>
  <si>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</si>
  <si>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</si>
  <si>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</si>
  <si>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</si>
  <si>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</si>
  <si>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</si>
  <si>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</si>
  <si>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</si>
  <si>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</si>
  <si>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</si>
  <si>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</si>
  <si>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</si>
  <si>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</si>
  <si>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</si>
  <si>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</si>
  <si>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</si>
  <si>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</si>
  <si>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</si>
  <si>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</si>
  <si>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</si>
  <si>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</si>
  <si>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</si>
  <si>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</si>
  <si>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</si>
  <si>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</si>
  <si>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</si>
  <si>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</si>
  <si>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</si>
  <si>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</si>
  <si>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</si>
  <si>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</si>
  <si>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</si>
  <si>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</si>
  <si>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</si>
  <si>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</si>
  <si>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</si>
  <si>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</si>
  <si>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</si>
  <si>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</si>
  <si>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</si>
  <si>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</si>
  <si>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</si>
  <si>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</si>
  <si>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</si>
  <si>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</si>
  <si>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</si>
  <si>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</si>
  <si>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</si>
  <si>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</si>
  <si>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</si>
  <si>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</si>
  <si>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</si>
  <si>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</si>
  <si>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</si>
  <si>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</si>
  <si>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</si>
  <si>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</si>
  <si>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</si>
  <si>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</si>
  <si>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</si>
  <si>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</si>
  <si>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</si>
  <si>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</si>
  <si>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</si>
  <si>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</si>
  <si>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</si>
  <si>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</si>
  <si>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</si>
  <si>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</si>
  <si>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</si>
  <si>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</si>
  <si>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</si>
  <si>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</si>
  <si>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</si>
  <si>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</si>
  <si>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</si>
  <si>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</si>
  <si>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</si>
  <si>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</si>
  <si>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</si>
  <si>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</si>
  <si>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</si>
  <si>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</si>
  <si>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</si>
  <si>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</si>
  <si>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</si>
  <si>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</si>
  <si>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</si>
  <si>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</si>
  <si>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</si>
  <si>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</si>
  <si>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</si>
  <si>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</si>
  <si>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</si>
  <si>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</si>
  <si>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</si>
  <si>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</si>
  <si>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</si>
  <si>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</si>
  <si>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</si>
  <si>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</si>
  <si>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</si>
  <si>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</si>
  <si>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</si>
  <si>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</si>
  <si>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</si>
  <si>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</si>
  <si>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</si>
  <si>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</si>
  <si>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</si>
  <si>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</si>
  <si>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</si>
  <si>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</si>
  <si>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</si>
  <si>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</si>
  <si>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</si>
  <si>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</si>
  <si>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</si>
  <si>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</si>
  <si>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</si>
  <si>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</si>
  <si>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</si>
  <si>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</si>
  <si>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</si>
  <si>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</si>
  <si>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</si>
  <si>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</si>
  <si>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</si>
  <si>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</si>
  <si>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</si>
  <si>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</si>
  <si>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</si>
  <si>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</si>
  <si>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</si>
  <si>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</si>
  <si>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</si>
  <si>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</si>
  <si>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</si>
  <si>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</si>
  <si>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</si>
  <si>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</si>
  <si>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</si>
  <si>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</si>
  <si>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</si>
  <si>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</si>
  <si>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</si>
  <si>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</si>
  <si>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</si>
  <si>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</si>
  <si>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</si>
  <si>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</si>
  <si>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</si>
  <si>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</si>
  <si>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</si>
  <si>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</si>
  <si>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</si>
  <si>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</si>
  <si>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</si>
  <si>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</si>
  <si>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</si>
  <si>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</si>
  <si>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</si>
  <si>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</si>
  <si>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</si>
  <si>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</si>
  <si>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</si>
  <si>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</si>
  <si>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</si>
  <si>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</si>
  <si>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</si>
  <si>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</si>
  <si>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</si>
  <si>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</si>
  <si>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</si>
  <si>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</si>
  <si>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</si>
  <si>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</si>
  <si>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</si>
  <si>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</si>
  <si>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</si>
  <si>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</si>
  <si>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</si>
  <si>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</si>
  <si>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</si>
  <si>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</si>
  <si>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</si>
  <si>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</si>
  <si>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</si>
  <si>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</si>
  <si>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</si>
  <si>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</si>
  <si>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</si>
  <si>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</si>
  <si>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</si>
  <si>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</si>
  <si>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</si>
  <si>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</si>
  <si>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</si>
  <si>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</si>
  <si>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</si>
  <si>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</si>
  <si>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</si>
  <si>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</si>
  <si>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</si>
  <si>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</si>
  <si>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</si>
  <si>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</si>
  <si>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</si>
  <si>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</si>
  <si>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</si>
  <si>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</si>
  <si>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</si>
  <si>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</si>
  <si>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</si>
  <si>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</si>
  <si>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</si>
  <si>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</si>
  <si>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</si>
  <si>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</si>
  <si>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</si>
  <si>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</si>
  <si>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</si>
  <si>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</si>
  <si>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</si>
  <si>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</si>
  <si>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</si>
  <si>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</si>
  <si>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</si>
  <si>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</si>
  <si>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</si>
  <si>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</si>
  <si>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</si>
  <si>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</si>
  <si>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</si>
  <si>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</si>
  <si>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</si>
  <si>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</si>
  <si>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</si>
  <si>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</si>
  <si>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</si>
  <si>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</si>
  <si>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</si>
  <si>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</si>
  <si>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</si>
  <si>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</si>
  <si>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</si>
  <si>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</si>
  <si>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</si>
  <si>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</si>
  <si>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</si>
  <si>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</si>
  <si>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</si>
  <si>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</si>
  <si>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</si>
  <si>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</si>
  <si>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</si>
  <si>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</si>
  <si>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</si>
  <si>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</si>
  <si>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</si>
  <si>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</si>
  <si>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</si>
  <si>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</si>
  <si>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</si>
  <si>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</si>
  <si>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</si>
  <si>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</si>
  <si>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</si>
  <si>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</si>
  <si>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</si>
  <si>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</si>
  <si>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</si>
  <si>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</si>
  <si>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</si>
  <si>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</si>
  <si>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</si>
  <si>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</si>
  <si>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</si>
  <si>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</si>
  <si>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</si>
  <si>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</si>
  <si>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</si>
  <si>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</si>
  <si>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</si>
  <si>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</si>
  <si>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</si>
  <si>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</si>
  <si>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</si>
  <si>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</si>
  <si>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</si>
  <si>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</si>
  <si>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</si>
  <si>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</si>
  <si>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</si>
  <si>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</si>
  <si>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</si>
  <si>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</si>
  <si>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</si>
  <si>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</si>
  <si>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</si>
  <si>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</si>
  <si>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</si>
  <si>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</si>
  <si>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</si>
  <si>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</si>
  <si>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</si>
  <si>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</si>
  <si>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</si>
  <si>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</si>
  <si>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</si>
  <si>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</si>
  <si>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</si>
  <si>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</si>
  <si>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</si>
  <si>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</si>
  <si>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</si>
  <si>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</si>
  <si>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</si>
  <si>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</si>
  <si>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</si>
  <si>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</si>
  <si>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</si>
  <si>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</si>
  <si>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</si>
  <si>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</si>
  <si>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</si>
  <si>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</si>
  <si>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</si>
  <si>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</si>
  <si>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</si>
  <si>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</si>
  <si>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</si>
  <si>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</si>
  <si>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</si>
  <si>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</si>
  <si>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</si>
  <si>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</si>
  <si>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</si>
  <si>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</si>
  <si>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</si>
  <si>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</si>
  <si>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</si>
  <si>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</si>
  <si>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</si>
  <si>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</si>
  <si>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</si>
  <si>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</si>
  <si>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</si>
  <si>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</si>
  <si>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</si>
  <si>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</si>
  <si>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</si>
  <si>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</si>
  <si>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</si>
  <si>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</si>
  <si>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</si>
  <si>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</si>
  <si>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</si>
  <si>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</si>
  <si>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</si>
  <si>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</si>
  <si>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</si>
  <si>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</si>
  <si>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</si>
  <si>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</si>
  <si>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</si>
  <si>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</si>
  <si>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</si>
  <si>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</si>
  <si>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</si>
  <si>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</si>
  <si>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</si>
  <si>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</si>
  <si>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</si>
  <si>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</si>
  <si>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</si>
  <si>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</si>
  <si>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</si>
  <si>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</si>
  <si>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</si>
  <si>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</si>
  <si>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</si>
  <si>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</si>
  <si>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</si>
  <si>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</si>
  <si>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</si>
  <si>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</si>
  <si>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</si>
  <si>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</si>
  <si>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</si>
  <si>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</si>
  <si>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</si>
  <si>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</si>
  <si>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</si>
  <si>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</si>
  <si>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</si>
  <si>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</si>
  <si>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</si>
  <si>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</si>
  <si>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</si>
  <si>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</si>
  <si>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</si>
  <si>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</si>
  <si>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</si>
  <si>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</si>
  <si>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</si>
  <si>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</si>
  <si>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</si>
  <si>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</si>
  <si>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</si>
  <si>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</si>
  <si>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</si>
  <si>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</si>
  <si>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</si>
  <si>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</si>
  <si>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</si>
  <si>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</si>
  <si>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</si>
  <si>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</si>
  <si>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</si>
  <si>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</si>
  <si>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</si>
  <si>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</si>
  <si>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</si>
  <si>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</si>
  <si>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</si>
  <si>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</si>
  <si>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</si>
  <si>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</si>
  <si>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</si>
  <si>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</si>
  <si>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</si>
  <si>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</si>
  <si>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</si>
  <si>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</si>
  <si>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</si>
  <si>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</si>
  <si>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</si>
  <si>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</si>
  <si>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</si>
  <si>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</si>
  <si>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</si>
  <si>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</si>
  <si>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</si>
  <si>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</si>
  <si>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</si>
  <si>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</si>
  <si>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</si>
  <si>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</si>
  <si>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</si>
  <si>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</si>
  <si>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</si>
  <si>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</si>
  <si>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</si>
  <si>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</si>
  <si>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</si>
  <si>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</si>
  <si>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</si>
  <si>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</si>
  <si>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</si>
  <si>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</si>
  <si>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</si>
  <si>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</si>
  <si>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</si>
  <si>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</si>
  <si>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</si>
  <si>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</si>
  <si>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</si>
  <si>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</si>
  <si>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</si>
  <si>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</si>
  <si>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</si>
  <si>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</si>
  <si>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</si>
  <si>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</si>
  <si>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</si>
  <si>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</si>
  <si>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</si>
  <si>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</si>
  <si>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</si>
  <si>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</si>
  <si>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</si>
  <si>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</si>
  <si>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</si>
  <si>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</si>
  <si>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</si>
  <si>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</si>
  <si>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</si>
  <si>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</si>
  <si>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</si>
  <si>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</si>
  <si>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</si>
  <si>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</si>
  <si>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</si>
  <si>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</si>
  <si>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</si>
  <si>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</si>
  <si>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</si>
  <si>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</si>
  <si>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</si>
  <si>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</si>
  <si>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</si>
  <si>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</si>
  <si>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</si>
  <si>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</si>
  <si>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</si>
  <si>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</si>
  <si>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</si>
  <si>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</si>
  <si>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</si>
  <si>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</si>
  <si>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</si>
  <si>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</si>
  <si>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</si>
  <si>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</si>
  <si>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</si>
  <si>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</si>
  <si>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</si>
  <si>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</si>
  <si>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</si>
  <si>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</si>
  <si>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</si>
  <si>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</si>
  <si>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</si>
  <si>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</si>
  <si>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</si>
  <si>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</si>
  <si>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</si>
  <si>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</si>
  <si>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</si>
  <si>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</si>
  <si>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</si>
  <si>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</si>
  <si>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</si>
  <si>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</si>
  <si>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</si>
  <si>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</si>
  <si>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</si>
  <si>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</si>
  <si>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</si>
  <si>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</si>
  <si>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</si>
  <si>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</si>
  <si>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</si>
  <si>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</si>
  <si>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</si>
  <si>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</si>
  <si>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</si>
  <si>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</si>
  <si>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</si>
  <si>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</si>
  <si>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</si>
  <si>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</si>
  <si>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</si>
  <si>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</si>
  <si>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</si>
  <si>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</si>
  <si>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</si>
  <si>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</si>
  <si>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</si>
  <si>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</si>
  <si>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</si>
  <si>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</si>
  <si>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</si>
  <si>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</si>
  <si>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</si>
  <si>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</si>
  <si>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</si>
  <si>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</si>
  <si>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</si>
  <si>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</si>
  <si>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</si>
  <si>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</si>
  <si>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</si>
  <si>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</si>
  <si>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</si>
  <si>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</si>
  <si>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</si>
  <si>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</si>
  <si>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</si>
  <si>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</si>
  <si>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</si>
  <si>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</si>
  <si>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</si>
  <si>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</si>
  <si>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</si>
  <si>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</si>
  <si>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</si>
  <si>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</si>
  <si>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</si>
  <si>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</si>
  <si>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</si>
  <si>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</si>
  <si>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</si>
  <si>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</si>
  <si>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</si>
  <si>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</si>
  <si>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</si>
  <si>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</si>
  <si>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</si>
  <si>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</si>
  <si>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</si>
  <si>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</si>
  <si>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</si>
  <si>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</si>
  <si>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</si>
  <si>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</si>
  <si>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</si>
  <si>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</si>
  <si>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</si>
  <si>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</si>
  <si>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</si>
  <si>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</si>
  <si>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</si>
  <si>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</si>
  <si>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</si>
  <si>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</si>
  <si>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</si>
  <si>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</si>
  <si>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</si>
  <si>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</si>
  <si>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</si>
  <si>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</si>
  <si>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</si>
  <si>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</si>
  <si>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</si>
  <si>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</si>
  <si>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</si>
  <si>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</si>
  <si>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</si>
  <si>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</si>
  <si>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</si>
  <si>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</si>
  <si>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</si>
  <si>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</si>
  <si>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</si>
  <si>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</si>
  <si>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</si>
  <si>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</si>
  <si>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</si>
  <si>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</si>
  <si>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</si>
  <si>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</si>
  <si>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</si>
  <si>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</si>
  <si>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</si>
  <si>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</si>
  <si>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</si>
  <si>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</si>
  <si>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</si>
  <si>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</si>
  <si>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</si>
  <si>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</si>
  <si>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</si>
  <si>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</si>
  <si>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</si>
  <si>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</si>
  <si>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</si>
  <si>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</si>
  <si>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</si>
  <si>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</si>
  <si>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</si>
  <si>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</si>
  <si>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</si>
  <si>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</si>
  <si>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</si>
  <si>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</si>
  <si>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</si>
  <si>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</si>
  <si>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</si>
  <si>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</si>
  <si>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</si>
  <si>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</si>
  <si>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</si>
  <si>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</si>
  <si>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</si>
  <si>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</si>
  <si>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</si>
  <si>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</si>
  <si>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</si>
  <si>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</si>
  <si>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</si>
  <si>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</si>
  <si>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</si>
  <si>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</si>
  <si>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</si>
  <si>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</si>
  <si>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</si>
  <si>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</si>
  <si>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</si>
  <si>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</si>
  <si>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</si>
  <si>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</si>
  <si>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</si>
  <si>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</si>
  <si>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</si>
  <si>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</si>
  <si>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</si>
  <si>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</si>
  <si>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</si>
  <si>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</si>
  <si>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</si>
  <si>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</si>
  <si>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</si>
  <si>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</si>
  <si>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</si>
  <si>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</si>
  <si>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</si>
  <si>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</si>
  <si>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</si>
  <si>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</si>
  <si>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</si>
  <si>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</si>
  <si>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</si>
  <si>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</si>
  <si>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</si>
  <si>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</si>
  <si>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</si>
  <si>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</si>
  <si>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</si>
  <si>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</si>
  <si>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</si>
  <si>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</si>
  <si>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</si>
  <si>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</si>
  <si>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</si>
  <si>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</si>
  <si>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</si>
  <si>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</si>
  <si>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</si>
  <si>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</si>
  <si>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</si>
  <si>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</si>
  <si>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</si>
  <si>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</si>
  <si>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</si>
  <si>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</si>
  <si>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</si>
  <si>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</si>
  <si>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</si>
  <si>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</si>
  <si>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</si>
  <si>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</si>
  <si>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</si>
  <si>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</si>
  <si>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</si>
  <si>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</si>
  <si>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</si>
  <si>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</si>
  <si>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</si>
  <si>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</si>
  <si>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</si>
  <si>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</si>
  <si>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</si>
  <si>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</si>
  <si>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</si>
  <si>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</si>
  <si>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</si>
  <si>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</si>
  <si>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</si>
  <si>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</si>
  <si>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</si>
  <si>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</si>
  <si>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</si>
  <si>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</si>
  <si>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</si>
  <si>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</si>
  <si>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</si>
  <si>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</si>
  <si>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</si>
  <si>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</si>
  <si>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</si>
  <si>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</si>
  <si>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</si>
  <si>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</si>
  <si>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</si>
  <si>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</si>
  <si>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</si>
  <si>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</si>
  <si>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</si>
  <si>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</si>
  <si>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</si>
  <si>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</si>
  <si>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</si>
  <si>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</si>
  <si>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</si>
  <si>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</si>
  <si>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</si>
  <si>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</si>
  <si>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</si>
  <si>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</si>
  <si>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</si>
  <si>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</si>
  <si>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</si>
  <si>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</si>
  <si>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</si>
  <si>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</si>
  <si>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</si>
  <si>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</si>
  <si>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</si>
  <si>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</si>
  <si>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</si>
  <si>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</si>
  <si>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</si>
  <si>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</si>
  <si>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</si>
  <si>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</si>
  <si>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</si>
  <si>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</si>
  <si>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</si>
  <si>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</si>
  <si>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</si>
  <si>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</si>
  <si>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</si>
  <si>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</si>
  <si>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</si>
  <si>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</si>
  <si>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</si>
  <si>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</si>
  <si>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</si>
  <si>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</si>
  <si>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</si>
  <si>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</si>
  <si>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</si>
  <si>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</si>
  <si>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</si>
  <si>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</si>
  <si>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</si>
  <si>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</si>
  <si>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</si>
  <si>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</si>
  <si>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</si>
  <si>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</si>
  <si>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</si>
  <si>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</si>
  <si>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</si>
  <si>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</si>
  <si>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</si>
  <si>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</si>
  <si>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</si>
  <si>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</si>
  <si>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</si>
  <si>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</si>
  <si>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</si>
  <si>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</si>
  <si>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</si>
  <si>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</si>
  <si>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</si>
  <si>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</si>
  <si>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</si>
  <si>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</si>
  <si>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</si>
  <si>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</si>
  <si>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</si>
  <si>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</si>
  <si>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</si>
  <si>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</si>
  <si>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</si>
  <si>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</si>
  <si>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</si>
  <si>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</si>
  <si>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</si>
  <si>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</si>
  <si>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</si>
  <si>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</si>
  <si>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</si>
  <si>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</si>
  <si>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</si>
  <si>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</si>
  <si>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</si>
  <si>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</si>
  <si>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</si>
  <si>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</si>
  <si>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</si>
  <si>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</si>
  <si>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</si>
  <si>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</si>
  <si>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</si>
  <si>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</si>
  <si>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</si>
  <si>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</si>
  <si>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</si>
  <si>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</si>
  <si>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</si>
  <si>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</si>
  <si>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</si>
  <si>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</si>
  <si>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</si>
  <si>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</si>
  <si>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</si>
  <si>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</si>
  <si>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</si>
  <si>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</si>
  <si>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</si>
  <si>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</si>
  <si>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</si>
  <si>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</si>
  <si>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</si>
  <si>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</si>
  <si>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</si>
  <si>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</si>
  <si>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</si>
  <si>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</si>
  <si>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</si>
  <si>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</si>
  <si>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</si>
  <si>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</si>
  <si>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</si>
  <si>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</si>
  <si>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</si>
  <si>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</si>
  <si>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</si>
  <si>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</si>
  <si>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</si>
  <si>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</si>
  <si>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</si>
  <si>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</si>
  <si>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</si>
  <si>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</si>
  <si>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</si>
  <si>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</si>
  <si>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</si>
  <si>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</si>
  <si>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</si>
  <si>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</si>
  <si>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</si>
  <si>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</si>
  <si>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</si>
  <si>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</si>
  <si>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</si>
  <si>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</si>
  <si>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</si>
  <si>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</si>
  <si>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</si>
  <si>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</si>
  <si>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</si>
  <si>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</si>
  <si>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</si>
  <si>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</si>
  <si>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</si>
  <si>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</si>
  <si>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</si>
  <si>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</si>
  <si>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</si>
  <si>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</si>
  <si>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</si>
  <si>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</si>
  <si>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</si>
  <si>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</si>
  <si>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</si>
  <si>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</si>
  <si>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</si>
  <si>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</si>
  <si>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</si>
  <si>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</si>
  <si>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</si>
  <si>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</si>
  <si>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</si>
  <si>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</si>
  <si>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</si>
  <si>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</si>
  <si>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</si>
  <si>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</si>
  <si>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</si>
  <si>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</si>
  <si>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</si>
  <si>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</si>
  <si>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</si>
  <si>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</si>
  <si>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</si>
  <si>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</si>
  <si>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</si>
  <si>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</si>
  <si>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</si>
  <si>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</si>
  <si>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</si>
  <si>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</si>
  <si>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</si>
  <si>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</si>
  <si>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</si>
  <si>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</si>
  <si>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</si>
  <si>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</si>
  <si>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</si>
  <si>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</si>
  <si>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</si>
  <si>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</si>
  <si>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</si>
  <si>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</si>
  <si>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</si>
  <si>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</si>
  <si>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</si>
  <si>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</si>
  <si>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</si>
  <si>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</si>
  <si>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</si>
  <si>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</si>
  <si>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</si>
  <si>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</si>
  <si>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</si>
  <si>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</si>
  <si>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</si>
  <si>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</si>
  <si>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</si>
  <si>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</si>
  <si>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</si>
  <si>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</si>
  <si>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</si>
  <si>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</si>
  <si>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</si>
  <si>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</si>
  <si>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</si>
  <si>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</si>
  <si>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</si>
  <si>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</si>
  <si>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</si>
  <si>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</si>
  <si>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</si>
  <si>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</si>
  <si>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</si>
  <si>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</si>
  <si>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</si>
  <si>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</si>
  <si>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</si>
  <si>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</si>
  <si>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</si>
  <si>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</si>
  <si>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</si>
  <si>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</si>
  <si>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</si>
  <si>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</si>
  <si>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</si>
  <si>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</si>
  <si>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</si>
  <si>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</si>
  <si>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</si>
  <si>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</si>
  <si>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</si>
  <si>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</si>
  <si>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</si>
  <si>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</si>
  <si>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</si>
  <si>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</si>
  <si>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</si>
  <si>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</si>
  <si>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</si>
  <si>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</si>
  <si>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</si>
  <si>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</si>
  <si>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</si>
  <si>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</si>
  <si>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</si>
  <si>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</si>
  <si>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</si>
  <si>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</si>
  <si>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</si>
  <si>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</si>
  <si>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</si>
  <si>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</si>
  <si>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</si>
  <si>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</si>
  <si>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</si>
  <si>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</si>
  <si>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</si>
  <si>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</si>
  <si>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</si>
  <si>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</si>
  <si>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</si>
  <si>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</si>
  <si>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</si>
  <si>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</si>
  <si>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</si>
  <si>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</si>
  <si>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</si>
  <si>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</si>
  <si>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</si>
  <si>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</si>
  <si>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</si>
  <si>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</si>
  <si>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</si>
  <si>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</si>
  <si>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</si>
  <si>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</si>
  <si>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</si>
  <si>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</si>
  <si>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</si>
  <si>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</si>
  <si>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</si>
  <si>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</si>
  <si>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</si>
  <si>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</si>
  <si>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</si>
  <si>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</si>
  <si>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</si>
  <si>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</si>
  <si>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</si>
  <si>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</si>
  <si>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</si>
  <si>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</si>
  <si>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</si>
  <si>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</si>
  <si>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</si>
  <si>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</si>
  <si>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</si>
  <si>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</si>
  <si>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</si>
  <si>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</si>
  <si>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</si>
  <si>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</si>
  <si>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</si>
  <si>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</si>
  <si>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</si>
  <si>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</si>
  <si>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</si>
  <si>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</si>
  <si>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</si>
  <si>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</si>
  <si>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</si>
  <si>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</si>
  <si>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</si>
  <si>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</si>
  <si>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</si>
  <si>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</si>
  <si>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</si>
  <si>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</si>
  <si>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</si>
  <si>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</si>
  <si>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</si>
  <si>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</si>
  <si>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</si>
  <si>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</si>
  <si>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</si>
  <si>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</si>
  <si>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</si>
  <si>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</si>
  <si>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</si>
  <si>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</si>
  <si>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</si>
  <si>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</si>
  <si>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</si>
  <si>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</si>
  <si>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</si>
  <si>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</si>
  <si>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</si>
  <si>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</si>
  <si>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</si>
  <si>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</si>
  <si>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</si>
  <si>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</si>
  <si>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</si>
  <si>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</si>
  <si>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</si>
  <si>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</si>
  <si>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</si>
  <si>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</si>
  <si>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</si>
  <si>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</si>
  <si>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</si>
  <si>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</si>
  <si>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</si>
  <si>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</si>
  <si>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</si>
  <si>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</si>
  <si>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</si>
  <si>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</si>
  <si>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</si>
  <si>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</si>
  <si>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</si>
  <si>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</si>
  <si>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</si>
  <si>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</si>
  <si>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</si>
  <si>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</si>
  <si>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</si>
  <si>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</si>
  <si>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</si>
  <si>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</si>
  <si>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</si>
  <si>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</si>
  <si>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</si>
  <si>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</si>
  <si>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</si>
  <si>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</si>
  <si>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</si>
  <si>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</si>
  <si>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</si>
  <si>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</si>
  <si>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</si>
  <si>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</si>
  <si>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</si>
  <si>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</si>
  <si>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</si>
  <si>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</si>
  <si>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</si>
  <si>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</si>
  <si>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</si>
  <si>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</si>
  <si>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</si>
  <si>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</si>
  <si>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</si>
  <si>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</si>
  <si>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</si>
  <si>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</si>
  <si>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</si>
  <si>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</si>
  <si>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</si>
  <si>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</si>
  <si>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</si>
  <si>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</si>
  <si>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</si>
  <si>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</si>
  <si>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</si>
  <si>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</si>
  <si>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</si>
  <si>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</si>
  <si>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</si>
  <si>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</si>
  <si>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</si>
  <si>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</si>
  <si>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</si>
  <si>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</si>
  <si>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</si>
  <si>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</si>
  <si>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</si>
  <si>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</si>
  <si>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</si>
  <si>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</si>
  <si>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</si>
  <si>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</si>
  <si>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</si>
  <si>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</si>
  <si>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</si>
  <si>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</si>
  <si>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</si>
  <si>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</si>
  <si>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</si>
  <si>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</si>
  <si>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</si>
  <si>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</si>
  <si>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</si>
  <si>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</si>
  <si>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</si>
  <si>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</si>
  <si>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</si>
  <si>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</si>
  <si>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</si>
  <si>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</si>
  <si>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</si>
  <si>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</si>
  <si>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</si>
  <si>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</si>
  <si>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</si>
  <si>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</si>
  <si>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</si>
  <si>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</si>
  <si>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</si>
  <si>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</si>
  <si>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</si>
  <si>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</si>
  <si>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</si>
  <si>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</si>
  <si>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</si>
  <si>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</si>
  <si>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</si>
  <si>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</si>
  <si>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</si>
  <si>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</si>
  <si>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</si>
  <si>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</si>
  <si>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</si>
  <si>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</si>
  <si>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</si>
  <si>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</si>
  <si>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</si>
  <si>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</si>
  <si>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</si>
  <si>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</si>
  <si>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</si>
  <si>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</si>
  <si>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</si>
  <si>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</si>
  <si>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</si>
  <si>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</si>
  <si>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</si>
  <si>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</si>
  <si>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</si>
  <si>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</si>
  <si>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</si>
  <si>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</si>
  <si>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</si>
  <si>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</si>
  <si>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</si>
  <si>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</si>
  <si>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</si>
  <si>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</si>
  <si>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</si>
  <si>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</si>
  <si>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</si>
  <si>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</si>
  <si>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</si>
  <si>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</si>
  <si>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</si>
  <si>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</si>
  <si>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</si>
  <si>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</si>
  <si>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</si>
  <si>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</si>
  <si>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</si>
  <si>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</si>
  <si>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</si>
  <si>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</si>
  <si>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</si>
  <si>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</si>
  <si>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</si>
  <si>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</si>
  <si>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</si>
  <si>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</si>
  <si>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</si>
  <si>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</si>
  <si>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</si>
  <si>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</si>
  <si>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</si>
  <si>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</si>
  <si>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</si>
  <si>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</si>
  <si>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</si>
  <si>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</si>
  <si>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</si>
  <si>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</si>
  <si>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</si>
  <si>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</si>
  <si>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</si>
  <si>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</si>
  <si>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</si>
  <si>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</si>
  <si>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</si>
  <si>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</si>
  <si>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</si>
  <si>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</si>
  <si>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</si>
  <si>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</si>
  <si>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</si>
  <si>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</si>
  <si>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</si>
  <si>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</si>
  <si>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</si>
  <si>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</si>
  <si>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</si>
  <si>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</si>
  <si>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</si>
  <si>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</si>
  <si>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</si>
  <si>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</si>
  <si>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</si>
  <si>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</si>
  <si>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</si>
  <si>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</si>
  <si>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</si>
  <si>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</si>
  <si>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</si>
  <si>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</si>
  <si>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</si>
  <si>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</si>
  <si>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</si>
  <si>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</si>
  <si>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</si>
  <si>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</si>
  <si>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</si>
  <si>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</si>
  <si>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</si>
  <si>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</si>
  <si>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</si>
  <si>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</si>
  <si>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</si>
  <si>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</si>
  <si>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</si>
  <si>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</si>
  <si>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</si>
  <si>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</si>
  <si>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</si>
  <si>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</si>
  <si>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</si>
  <si>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</si>
  <si>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</si>
  <si>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</si>
  <si>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</si>
  <si>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</si>
  <si>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</si>
  <si>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</si>
  <si>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</si>
  <si>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</si>
  <si>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</si>
  <si>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</si>
  <si>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</si>
  <si>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</si>
  <si>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</si>
  <si>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</si>
  <si>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</si>
  <si>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</si>
  <si>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</si>
  <si>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</si>
  <si>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</si>
  <si>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</si>
  <si>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</si>
  <si>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</si>
  <si>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</si>
  <si>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</si>
  <si>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</si>
  <si>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</si>
  <si>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</si>
  <si>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</si>
  <si>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</si>
  <si>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</si>
  <si>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</si>
  <si>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</si>
  <si>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</si>
  <si>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</si>
  <si>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</si>
  <si>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</si>
  <si>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</si>
  <si>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</si>
  <si>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</si>
  <si>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</si>
  <si>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</si>
  <si>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</si>
  <si>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</si>
  <si>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</si>
  <si>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</si>
  <si>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</si>
  <si>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</si>
  <si>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</si>
  <si>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</si>
  <si>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</si>
  <si>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</si>
  <si>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</si>
  <si>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</si>
  <si>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</si>
  <si>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</si>
  <si>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</si>
  <si>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</si>
  <si>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</si>
  <si>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</si>
  <si>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</si>
  <si>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</si>
  <si>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</si>
  <si>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</si>
  <si>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</si>
  <si>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</si>
  <si>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</si>
  <si>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</si>
  <si>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</si>
  <si>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</si>
  <si>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</si>
  <si>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</si>
  <si>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</si>
  <si>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</si>
  <si>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</si>
  <si>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</si>
  <si>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</si>
  <si>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</si>
  <si>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</si>
  <si>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</si>
  <si>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</si>
  <si>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</si>
  <si>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</si>
  <si>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</si>
  <si>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</si>
  <si>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</si>
  <si>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</si>
  <si>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</si>
  <si>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</si>
  <si>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</si>
  <si>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</si>
  <si>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</si>
  <si>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</si>
  <si>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</si>
  <si>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</si>
  <si>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</si>
  <si>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</si>
  <si>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</si>
  <si>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</si>
  <si>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</si>
  <si>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</si>
  <si>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</si>
  <si>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</si>
  <si>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</si>
  <si>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</si>
  <si>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</si>
  <si>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</si>
  <si>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</si>
  <si>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</si>
  <si>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</si>
  <si>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</si>
  <si>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</si>
  <si>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</si>
  <si>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</si>
  <si>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</si>
  <si>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</si>
  <si>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</si>
  <si>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</si>
  <si>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</si>
  <si>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</si>
  <si>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</si>
  <si>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</si>
  <si>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</si>
  <si>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</si>
  <si>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</si>
  <si>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</si>
  <si>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</si>
  <si>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</si>
  <si>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</si>
  <si>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</si>
  <si>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</si>
  <si>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</si>
  <si>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</si>
  <si>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</si>
  <si>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</si>
  <si>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</si>
  <si>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</si>
  <si>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</si>
  <si>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</si>
  <si>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</si>
  <si>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</si>
  <si>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</si>
  <si>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</si>
  <si>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</si>
  <si>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</si>
  <si>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</si>
  <si>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</si>
  <si>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</si>
  <si>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</si>
  <si>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</si>
  <si>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</si>
  <si>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</si>
  <si>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</si>
  <si>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</si>
  <si>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</si>
  <si>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</si>
  <si>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</si>
  <si>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</si>
  <si>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</si>
  <si>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</si>
  <si>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</si>
  <si>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</si>
  <si>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</si>
  <si>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</si>
  <si>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</si>
  <si>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</si>
  <si>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</si>
  <si>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</si>
  <si>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</si>
  <si>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</si>
  <si>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</si>
  <si>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</si>
  <si>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</si>
  <si>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</si>
  <si>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</si>
  <si>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</si>
  <si>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</si>
  <si>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</si>
  <si>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</si>
  <si>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</si>
  <si>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</si>
  <si>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</si>
  <si>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</si>
  <si>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</si>
  <si>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</si>
  <si>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</si>
  <si>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</si>
  <si>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</si>
  <si>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</si>
  <si>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</si>
  <si>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</si>
  <si>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</si>
  <si>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</si>
  <si>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</si>
  <si>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</si>
  <si>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</si>
  <si>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</si>
  <si>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</si>
  <si>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</si>
  <si>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</si>
  <si>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</si>
  <si>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</si>
  <si>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</si>
  <si>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</si>
  <si>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</si>
  <si>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</si>
  <si>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</si>
  <si>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</si>
  <si>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</si>
  <si>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</si>
  <si>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</si>
  <si>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</si>
  <si>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</si>
  <si>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</si>
  <si>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</si>
  <si>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</si>
  <si>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</si>
  <si>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</si>
  <si>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</si>
  <si>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</si>
  <si>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</si>
  <si>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</si>
  <si>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</si>
  <si>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</si>
  <si>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</si>
  <si>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</si>
  <si>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</si>
  <si>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</si>
  <si>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</si>
  <si>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</si>
  <si>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</si>
  <si>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</si>
  <si>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</si>
  <si>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</si>
  <si>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</si>
  <si>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</si>
  <si>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</si>
  <si>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</si>
  <si>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</si>
  <si>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</si>
  <si>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</si>
  <si>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</si>
  <si>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</si>
  <si>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</si>
  <si>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</si>
  <si>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</si>
  <si>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</si>
  <si>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</si>
  <si>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</si>
  <si>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</si>
  <si>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</si>
  <si>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</si>
  <si>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</si>
  <si>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</si>
  <si>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</si>
  <si>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</si>
  <si>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</si>
  <si>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</si>
  <si>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</si>
  <si>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</si>
  <si>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</si>
  <si>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</si>
  <si>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</si>
  <si>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</si>
  <si>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</si>
  <si>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</si>
  <si>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</si>
  <si>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</si>
  <si>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</si>
  <si>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</si>
  <si>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</si>
  <si>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</si>
  <si>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</si>
  <si>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</si>
  <si>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</si>
  <si>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</si>
  <si>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</si>
  <si>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</si>
  <si>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</si>
  <si>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</si>
  <si>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</si>
  <si>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</si>
  <si>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</si>
  <si>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</si>
  <si>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</si>
  <si>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</si>
  <si>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</si>
  <si>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</si>
  <si>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</si>
  <si>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</si>
  <si>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</si>
  <si>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</si>
  <si>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</si>
  <si>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</si>
  <si>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</si>
  <si>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</si>
  <si>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</si>
  <si>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</si>
  <si>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</si>
  <si>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</si>
  <si>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</si>
  <si>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</si>
  <si>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</si>
  <si>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</si>
  <si>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</si>
  <si>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</si>
  <si>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</si>
  <si>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</si>
  <si>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</si>
  <si>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</si>
  <si>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</si>
  <si>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</si>
  <si>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</si>
  <si>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</si>
  <si>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</si>
  <si>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</si>
  <si>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</si>
  <si>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</si>
  <si>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</si>
  <si>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</si>
  <si>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</si>
  <si>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</si>
  <si>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</si>
  <si>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</si>
  <si>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</si>
  <si>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</si>
  <si>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</si>
  <si>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</si>
  <si>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</si>
  <si>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</si>
  <si>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</si>
  <si>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</si>
  <si>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</si>
  <si>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</si>
  <si>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</si>
  <si>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</si>
  <si>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</si>
  <si>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</si>
  <si>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</si>
  <si>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</si>
  <si>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</si>
  <si>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</si>
  <si>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</si>
  <si>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</si>
  <si>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</si>
  <si>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</si>
  <si>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</si>
  <si>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</si>
  <si>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</si>
  <si>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</si>
  <si>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</si>
  <si>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</si>
  <si>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</si>
  <si>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</si>
  <si>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</si>
  <si>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</si>
  <si>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</si>
  <si>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</si>
  <si>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</si>
  <si>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</si>
  <si>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</si>
  <si>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</si>
  <si>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</si>
  <si>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</si>
  <si>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</si>
  <si>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</si>
  <si>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</si>
  <si>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</si>
  <si>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</si>
  <si>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</si>
  <si>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</si>
  <si>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</si>
  <si>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</si>
  <si>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</si>
  <si>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</si>
  <si>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</si>
  <si>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</si>
  <si>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</si>
  <si>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</si>
  <si>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</si>
  <si>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</si>
  <si>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</si>
  <si>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</si>
  <si>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</si>
  <si>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</si>
  <si>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</si>
  <si>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</si>
  <si>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</si>
  <si>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</si>
  <si>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</si>
  <si>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</si>
  <si>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</si>
  <si>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</si>
  <si>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</si>
  <si>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</si>
  <si>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</si>
  <si>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</si>
  <si>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</si>
  <si>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</si>
  <si>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</si>
  <si>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</si>
  <si>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</si>
  <si>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</si>
  <si>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</si>
  <si>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</si>
  <si>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</si>
  <si>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</si>
  <si>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</si>
  <si>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</si>
  <si>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</si>
  <si>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</si>
  <si>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</si>
  <si>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</si>
  <si>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</si>
  <si>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</si>
  <si>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</si>
  <si>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</si>
  <si>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</si>
  <si>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</si>
  <si>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</si>
  <si>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</si>
  <si>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</si>
  <si>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</si>
  <si>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</si>
  <si>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</si>
  <si>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</si>
  <si>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</si>
  <si>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</si>
  <si>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</si>
  <si>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</si>
  <si>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</si>
  <si>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</si>
  <si>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</si>
  <si>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</si>
  <si>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</si>
  <si>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</si>
  <si>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</si>
  <si>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</si>
  <si>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</si>
  <si>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</si>
  <si>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</si>
  <si>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</si>
  <si>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</si>
  <si>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</si>
  <si>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</si>
  <si>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</si>
  <si>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</si>
  <si>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</si>
  <si>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</si>
  <si>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</si>
  <si>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</si>
  <si>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</si>
  <si>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</si>
  <si>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</si>
  <si>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</si>
  <si>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</si>
  <si>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</si>
  <si>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</si>
  <si>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</si>
  <si>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</si>
  <si>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</si>
  <si>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</si>
  <si>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</si>
  <si>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</si>
  <si>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</si>
  <si>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</si>
  <si>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</si>
  <si>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</si>
  <si>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</si>
  <si>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</si>
  <si>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</si>
  <si>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</si>
  <si>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</si>
  <si>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</si>
  <si>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</si>
  <si>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</si>
  <si>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</si>
  <si>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</si>
  <si>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</si>
  <si>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</si>
  <si>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</si>
  <si>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</si>
  <si>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</si>
  <si>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</si>
  <si>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</si>
  <si>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</si>
  <si>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</si>
  <si>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</si>
  <si>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</si>
  <si>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</si>
  <si>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</si>
  <si>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</si>
  <si>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</si>
  <si>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</si>
  <si>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</si>
  <si>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</si>
  <si>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</si>
  <si>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</si>
  <si>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</si>
  <si>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</si>
  <si>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</si>
  <si>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</si>
  <si>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</si>
  <si>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</si>
  <si>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</si>
  <si>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</si>
  <si>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</si>
  <si>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</si>
  <si>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</si>
  <si>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</si>
  <si>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</si>
  <si>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</si>
  <si>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</si>
  <si>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</si>
  <si>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</si>
  <si>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</si>
  <si>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</si>
  <si>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</si>
  <si>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</si>
  <si>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</si>
  <si>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</si>
  <si>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</si>
  <si>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</si>
  <si>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</si>
  <si>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</si>
  <si>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</si>
  <si>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</si>
  <si>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</si>
  <si>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</si>
  <si>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</si>
  <si>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</si>
  <si>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</si>
  <si>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</si>
  <si>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</si>
  <si>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</si>
  <si>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</si>
  <si>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</si>
  <si>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</si>
  <si>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</si>
  <si>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</si>
  <si>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</si>
  <si>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</si>
  <si>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</si>
  <si>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</si>
  <si>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</si>
  <si>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</si>
  <si>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</si>
  <si>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</si>
  <si>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</si>
  <si>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</si>
  <si>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</si>
  <si>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</si>
  <si>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</si>
  <si>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</si>
  <si>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</si>
  <si>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</si>
  <si>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</si>
  <si>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</si>
  <si>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</si>
  <si>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</si>
  <si>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</si>
  <si>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</si>
  <si>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</si>
  <si>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</si>
  <si>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</si>
  <si>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</si>
  <si>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</si>
  <si>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</si>
  <si>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</si>
  <si>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</si>
  <si>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</si>
  <si>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</si>
  <si>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</si>
  <si>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</si>
  <si>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</si>
  <si>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</si>
  <si>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</si>
  <si>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</si>
  <si>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</si>
  <si>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</si>
  <si>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</si>
  <si>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</si>
  <si>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</si>
  <si>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</si>
  <si>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</si>
  <si>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</si>
  <si>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</si>
  <si>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</si>
  <si>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</si>
  <si>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</si>
  <si>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</si>
  <si>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</si>
  <si>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</si>
  <si>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</si>
  <si>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</si>
  <si>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</si>
  <si>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</si>
  <si>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</si>
  <si>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</si>
  <si>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</si>
  <si>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</si>
  <si>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</si>
  <si>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</si>
  <si>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</si>
  <si>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</si>
  <si>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</si>
  <si>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</si>
  <si>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</si>
  <si>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</si>
  <si>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</si>
  <si>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</si>
  <si>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</si>
  <si>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</si>
  <si>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</si>
  <si>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</si>
  <si>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</si>
  <si>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</si>
  <si>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</si>
  <si>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</si>
  <si>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</si>
  <si>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</si>
  <si>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</si>
  <si>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</si>
  <si>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</si>
  <si>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</si>
  <si>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</si>
  <si>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</si>
  <si>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</si>
  <si>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</si>
  <si>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</si>
  <si>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</si>
  <si>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</si>
  <si>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</si>
  <si>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</si>
  <si>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</si>
  <si>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</si>
  <si>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</si>
  <si>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</si>
  <si>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</si>
  <si>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</si>
  <si>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</si>
  <si>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</si>
  <si>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</si>
  <si>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</si>
  <si>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</si>
  <si>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</si>
  <si>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</si>
  <si>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</si>
  <si>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</si>
  <si>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</si>
  <si>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</si>
  <si>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</si>
  <si>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</si>
  <si>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</si>
  <si>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</si>
  <si>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</si>
  <si>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</si>
  <si>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</si>
  <si>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</si>
  <si>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</si>
  <si>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</si>
  <si>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</si>
  <si>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</si>
  <si>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</si>
  <si>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</si>
  <si>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</si>
  <si>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</si>
  <si>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</si>
  <si>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</si>
  <si>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</si>
  <si>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</si>
  <si>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</si>
  <si>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</si>
  <si>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</si>
  <si>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</si>
  <si>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</si>
  <si>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</si>
  <si>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</si>
  <si>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</si>
  <si>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</si>
  <si>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</si>
  <si>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</si>
  <si>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</si>
  <si>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</si>
  <si>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</si>
  <si>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</si>
  <si>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</si>
  <si>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</si>
  <si>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</si>
  <si>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</si>
  <si>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</si>
  <si>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</si>
  <si>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</si>
  <si>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</si>
  <si>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</si>
  <si>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</si>
  <si>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</si>
  <si>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</si>
  <si>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</si>
  <si>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</si>
  <si>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</si>
  <si>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</si>
  <si>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</si>
  <si>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</si>
  <si>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</si>
  <si>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</si>
  <si>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</si>
  <si>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</si>
  <si>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</si>
  <si>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</si>
  <si>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</si>
  <si>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</si>
  <si>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</si>
  <si>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</si>
  <si>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</si>
  <si>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</si>
  <si>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</si>
  <si>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</si>
  <si>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</si>
  <si>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</si>
  <si>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</si>
  <si>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</si>
  <si>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</si>
  <si>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</si>
  <si>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</si>
  <si>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</si>
  <si>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</si>
  <si>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</si>
  <si>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</si>
  <si>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</si>
  <si>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</si>
  <si>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</si>
  <si>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</si>
  <si>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</si>
  <si>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</si>
  <si>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</si>
  <si>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</si>
  <si>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</si>
  <si>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</si>
  <si>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</si>
  <si>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</si>
  <si>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</si>
  <si>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</si>
  <si>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</si>
  <si>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</si>
  <si>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</si>
  <si>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</si>
  <si>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</si>
  <si>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</si>
  <si>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</si>
  <si>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</si>
  <si>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</si>
  <si>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</si>
  <si>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</si>
  <si>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</si>
  <si>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</si>
  <si>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</si>
  <si>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</si>
  <si>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</si>
  <si>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</si>
  <si>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</si>
  <si>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</si>
  <si>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</si>
  <si>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</si>
  <si>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</si>
  <si>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</si>
  <si>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</si>
  <si>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</si>
  <si>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</si>
  <si>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</si>
  <si>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</si>
  <si>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</si>
  <si>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</si>
  <si>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</si>
  <si>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</si>
  <si>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</si>
  <si>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</si>
  <si>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</si>
  <si>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</si>
  <si>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</si>
  <si>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</si>
  <si>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</si>
  <si>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</si>
  <si>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</si>
  <si>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</si>
  <si>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</si>
  <si>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</si>
  <si>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</si>
  <si>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</si>
  <si>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</si>
  <si>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</si>
  <si>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</si>
  <si>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</si>
  <si>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</si>
  <si>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</si>
  <si>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</si>
  <si>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</si>
  <si>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</si>
  <si>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</si>
  <si>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</si>
  <si>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</si>
  <si>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</si>
  <si>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</si>
  <si>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</si>
  <si>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</si>
  <si>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</si>
  <si>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</si>
  <si>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</si>
  <si>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</si>
  <si>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</si>
  <si>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</si>
  <si>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</si>
  <si>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</si>
  <si>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</si>
  <si>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</si>
  <si>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</si>
  <si>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</si>
  <si>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</si>
  <si>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</si>
  <si>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</si>
  <si>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</si>
  <si>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</si>
  <si>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</si>
  <si>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</si>
  <si>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</si>
  <si>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</si>
  <si>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</si>
  <si>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</si>
  <si>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</si>
  <si>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</si>
  <si>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</si>
  <si>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</si>
  <si>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</si>
  <si>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</si>
  <si>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</si>
  <si>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</si>
  <si>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</si>
  <si>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</si>
  <si>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</si>
  <si>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</si>
  <si>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</si>
  <si>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</si>
  <si>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</si>
  <si>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</si>
  <si>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</si>
  <si>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</si>
  <si>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</si>
  <si>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</si>
  <si>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</si>
  <si>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</si>
  <si>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</si>
  <si>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</si>
  <si>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</si>
  <si>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</si>
  <si>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</si>
  <si>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</si>
  <si>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</si>
  <si>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</si>
  <si>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</si>
  <si>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</si>
  <si>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</si>
  <si>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</si>
  <si>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</si>
  <si>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</si>
  <si>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</si>
  <si>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</si>
  <si>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</si>
  <si>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</si>
  <si>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</si>
  <si>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</si>
  <si>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</si>
  <si>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</si>
  <si>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</si>
  <si>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</si>
  <si>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</si>
  <si>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</si>
  <si>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</si>
  <si>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</si>
  <si>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</si>
  <si>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</si>
  <si>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</si>
  <si>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</si>
  <si>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</si>
  <si>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</si>
  <si>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</si>
  <si>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</si>
  <si>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</si>
  <si>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</si>
  <si>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</si>
  <si>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</si>
  <si>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</si>
  <si>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</si>
  <si>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</si>
  <si>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</si>
  <si>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</si>
  <si>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</si>
  <si>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</si>
  <si>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</si>
  <si>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</si>
  <si>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</si>
  <si>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</si>
  <si>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</si>
  <si>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</si>
  <si>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</si>
  <si>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</si>
  <si>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</si>
  <si>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</si>
  <si>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</si>
  <si>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</si>
  <si>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</si>
  <si>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</si>
  <si>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</si>
  <si>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</si>
  <si>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</si>
  <si>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</si>
  <si>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</si>
  <si>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</si>
  <si>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</si>
  <si>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</si>
  <si>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</si>
  <si>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</si>
  <si>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</si>
  <si>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</si>
  <si>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</si>
  <si>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</si>
  <si>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</si>
  <si>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</si>
  <si>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</si>
  <si>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</si>
  <si>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</si>
  <si>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</si>
  <si>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</si>
  <si>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</si>
  <si>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</si>
  <si>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</si>
  <si>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</si>
  <si>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</si>
  <si>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</si>
  <si>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</si>
  <si>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</si>
  <si>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</si>
  <si>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</si>
  <si>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</si>
  <si>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</si>
  <si>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</si>
  <si>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</si>
  <si>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</si>
  <si>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</si>
  <si>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</si>
  <si>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</si>
  <si>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</si>
  <si>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</si>
  <si>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</si>
  <si>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</si>
  <si>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</si>
  <si>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</si>
  <si>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</si>
  <si>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</si>
  <si>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</si>
  <si>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</si>
  <si>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</si>
  <si>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</si>
  <si>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</si>
  <si>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</si>
  <si>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</si>
  <si>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</si>
  <si>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</si>
  <si>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</si>
  <si>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</si>
  <si>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</si>
  <si>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</si>
  <si>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</si>
  <si>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</si>
  <si>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</si>
  <si>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</si>
  <si>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</si>
  <si>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</si>
  <si>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</si>
  <si>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</si>
  <si>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</si>
  <si>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</si>
  <si>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</si>
  <si>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</si>
  <si>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</si>
  <si>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</si>
  <si>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</si>
  <si>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</si>
  <si>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</si>
  <si>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</si>
  <si>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</si>
  <si>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</si>
  <si>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</si>
  <si>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</si>
  <si>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</si>
  <si>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</si>
  <si>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</si>
  <si>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</si>
  <si>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</si>
  <si>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</si>
  <si>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</si>
  <si>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</si>
  <si>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</si>
  <si>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</si>
  <si>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</si>
  <si>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</si>
  <si>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</si>
  <si>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</si>
  <si>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</si>
  <si>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</si>
  <si>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</si>
  <si>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</si>
  <si>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</si>
  <si>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</si>
  <si>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</si>
  <si>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</si>
  <si>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</si>
  <si>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</si>
  <si>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</si>
  <si>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</si>
  <si>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</si>
  <si>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</si>
  <si>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</si>
  <si>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</si>
  <si>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</si>
  <si>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</si>
  <si>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</si>
  <si>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</si>
  <si>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</si>
  <si>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</si>
  <si>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</si>
  <si>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</si>
  <si>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</si>
  <si>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</si>
  <si>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</si>
  <si>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</si>
  <si>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</si>
  <si>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</si>
  <si>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</si>
  <si>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</si>
  <si>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</si>
  <si>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</si>
  <si>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</si>
  <si>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</si>
  <si>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</si>
  <si>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</si>
  <si>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</si>
  <si>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</si>
  <si>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</si>
  <si>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</si>
  <si>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</si>
  <si>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</si>
  <si>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</si>
  <si>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</si>
  <si>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</si>
  <si>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</si>
  <si>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</si>
  <si>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</si>
  <si>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</si>
  <si>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</si>
  <si>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</si>
  <si>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</si>
  <si>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</si>
  <si>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</si>
  <si>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</si>
  <si>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</si>
  <si>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</si>
  <si>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</si>
  <si>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</si>
  <si>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</si>
  <si>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</si>
  <si>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</si>
  <si>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</si>
  <si>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</si>
  <si>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</si>
  <si>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</si>
  <si>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</si>
  <si>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</si>
  <si>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</si>
  <si>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</si>
  <si>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</si>
  <si>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</si>
  <si>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</si>
  <si>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</si>
  <si>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</si>
  <si>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</si>
  <si>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</si>
  <si>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</si>
  <si>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</si>
  <si>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</si>
  <si>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</si>
  <si>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</si>
  <si>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</si>
  <si>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</si>
  <si>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</si>
  <si>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</si>
  <si>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</si>
  <si>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</si>
  <si>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</si>
  <si>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</si>
  <si>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</si>
  <si>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</si>
  <si>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</si>
  <si>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</si>
  <si>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</si>
  <si>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</si>
  <si>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</si>
  <si>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</si>
  <si>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</si>
  <si>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</si>
  <si>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</si>
  <si>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</si>
  <si>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</si>
  <si>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</si>
  <si>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</si>
  <si>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</si>
  <si>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</si>
  <si>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</si>
  <si>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</si>
  <si>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</si>
  <si>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</si>
  <si>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</si>
  <si>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</si>
  <si>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</si>
  <si>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</si>
  <si>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</si>
  <si>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</si>
  <si>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</si>
  <si>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</si>
  <si>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</si>
  <si>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</si>
  <si>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</si>
  <si>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</si>
  <si>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</si>
  <si>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</si>
  <si>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</si>
  <si>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</si>
  <si>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</si>
  <si>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</si>
  <si>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</si>
  <si>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</si>
  <si>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</si>
  <si>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</si>
  <si>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</si>
  <si>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</si>
  <si>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</si>
  <si>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</si>
  <si>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</si>
  <si>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</si>
  <si>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</si>
  <si>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</si>
  <si>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</si>
  <si>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</si>
  <si>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</si>
  <si>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</si>
  <si>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</si>
  <si>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</si>
  <si>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</si>
  <si>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</si>
  <si>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</si>
  <si>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</si>
  <si>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</si>
  <si>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</si>
  <si>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</si>
  <si>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</si>
  <si>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</si>
  <si>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</si>
  <si>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</si>
  <si>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</si>
  <si>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</si>
  <si>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</si>
  <si>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</si>
  <si>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</si>
  <si>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</si>
  <si>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</si>
  <si>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</si>
  <si>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</si>
  <si>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</si>
  <si>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</si>
  <si>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</si>
  <si>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</si>
  <si>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</si>
  <si>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</si>
  <si>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</si>
  <si>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</si>
  <si>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</si>
  <si>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</si>
  <si>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</si>
  <si>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</si>
  <si>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</si>
  <si>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</si>
  <si>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</si>
  <si>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</si>
  <si>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</si>
  <si>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</si>
  <si>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</si>
  <si>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</si>
  <si>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</si>
  <si>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</si>
  <si>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</si>
  <si>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</si>
  <si>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</si>
  <si>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</si>
  <si>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</si>
  <si>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</si>
  <si>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</si>
  <si>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</si>
  <si>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</si>
  <si>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</si>
  <si>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</si>
  <si>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</si>
  <si>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</si>
  <si>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</si>
  <si>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</si>
  <si>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</si>
  <si>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</si>
  <si>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</si>
  <si>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</si>
  <si>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</si>
  <si>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</si>
  <si>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</si>
  <si>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</si>
  <si>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</si>
  <si>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</si>
  <si>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</si>
  <si>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</si>
  <si>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</si>
  <si>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</si>
  <si>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</si>
  <si>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</si>
  <si>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</si>
  <si>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</si>
  <si>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</si>
  <si>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</si>
  <si>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</si>
  <si>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</si>
  <si>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</si>
  <si>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</si>
  <si>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</si>
  <si>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</si>
  <si>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</si>
  <si>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</si>
  <si>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</si>
  <si>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</si>
  <si>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</si>
  <si>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</si>
  <si>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</si>
  <si>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</si>
  <si>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</si>
  <si>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</si>
  <si>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</si>
  <si>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</si>
  <si>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</si>
  <si>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</si>
  <si>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</si>
  <si>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</si>
  <si>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</si>
  <si>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</si>
  <si>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</si>
  <si>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</si>
  <si>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</si>
  <si>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</si>
  <si>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</si>
  <si>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</si>
  <si>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</si>
  <si>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</si>
  <si>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</si>
  <si>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</si>
  <si>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</si>
  <si>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</si>
  <si>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</si>
  <si>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</si>
  <si>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</si>
  <si>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</si>
  <si>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</si>
  <si>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</si>
  <si>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</si>
  <si>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</si>
  <si>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</si>
  <si>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</si>
  <si>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</si>
  <si>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</si>
  <si>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</si>
  <si>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</si>
  <si>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</si>
  <si>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</si>
  <si>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</si>
  <si>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</si>
  <si>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</si>
  <si>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</si>
  <si>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</si>
  <si>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</si>
  <si>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</si>
  <si>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</si>
  <si>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</si>
  <si>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</si>
  <si>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</si>
  <si>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</si>
  <si>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</si>
  <si>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</si>
  <si>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</si>
  <si>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</si>
  <si>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</si>
  <si>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</si>
  <si>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</si>
  <si>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</si>
  <si>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</si>
  <si>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</si>
  <si>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</si>
  <si>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</si>
  <si>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</si>
  <si>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</si>
  <si>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</si>
  <si>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</si>
  <si>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</si>
  <si>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</si>
  <si>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</si>
  <si>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</si>
  <si>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</si>
  <si>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</si>
  <si>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</si>
  <si>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</si>
  <si>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</si>
  <si>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</si>
  <si>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</si>
  <si>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</si>
  <si>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</si>
  <si>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</si>
  <si>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</si>
  <si>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</si>
  <si>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</si>
  <si>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</si>
  <si>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</si>
  <si>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</si>
  <si>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</si>
  <si>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</si>
  <si>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</si>
  <si>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</si>
  <si>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</si>
  <si>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</si>
  <si>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</si>
  <si>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</si>
  <si>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</si>
  <si>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</si>
  <si>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</si>
  <si>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</si>
  <si>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</si>
  <si>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</si>
  <si>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</si>
  <si>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</si>
  <si>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</si>
  <si>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</si>
  <si>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</si>
  <si>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</si>
  <si>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</si>
  <si>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</si>
  <si>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</si>
  <si>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</si>
  <si>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</si>
  <si>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</si>
  <si>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</si>
  <si>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</si>
  <si>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</si>
  <si>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</si>
  <si>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</si>
  <si>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</si>
  <si>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</si>
  <si>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</si>
  <si>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</si>
  <si>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</si>
  <si>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</si>
  <si>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</si>
  <si>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</si>
  <si>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</si>
  <si>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</si>
  <si>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</si>
  <si>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</si>
  <si>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</si>
  <si>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</si>
  <si>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</si>
  <si>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</si>
  <si>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</si>
  <si>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</si>
  <si>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</si>
  <si>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</si>
  <si>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</si>
  <si>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</si>
  <si>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</si>
  <si>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</si>
  <si>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</si>
  <si>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</si>
  <si>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</si>
  <si>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</si>
  <si>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</si>
  <si>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</si>
  <si>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</si>
  <si>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</si>
  <si>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</si>
  <si>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</si>
  <si>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</si>
  <si>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</si>
  <si>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</si>
  <si>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</si>
  <si>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</si>
  <si>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</si>
  <si>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</si>
  <si>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</si>
  <si>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</si>
  <si>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</si>
  <si>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</si>
  <si>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</si>
  <si>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</si>
  <si>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</si>
  <si>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</si>
  <si>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</si>
  <si>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</si>
  <si>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</si>
  <si>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</si>
  <si>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</si>
  <si>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</si>
  <si>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</si>
  <si>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</si>
  <si>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</si>
  <si>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</si>
  <si>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</si>
  <si>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</si>
  <si>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</si>
  <si>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</si>
  <si>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</si>
  <si>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</si>
  <si>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</si>
  <si>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</si>
  <si>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</si>
  <si>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</si>
  <si>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</si>
  <si>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</si>
  <si>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</si>
  <si>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</si>
  <si>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</si>
  <si>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</si>
  <si>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</si>
  <si>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</si>
  <si>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</si>
  <si>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</si>
  <si>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</si>
  <si>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</si>
  <si>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</si>
  <si>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</si>
  <si>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</si>
  <si>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</si>
  <si>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</si>
  <si>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</si>
  <si>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</si>
  <si>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</si>
  <si>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</si>
  <si>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</si>
  <si>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</si>
  <si>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</si>
  <si>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</si>
  <si>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</si>
  <si>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</si>
  <si>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</si>
  <si>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</si>
  <si>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</si>
  <si>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</si>
  <si>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</si>
  <si>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</si>
  <si>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</si>
  <si>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</si>
  <si>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</si>
  <si>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</si>
  <si>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</si>
  <si>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</si>
  <si>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</si>
  <si>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</si>
  <si>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</si>
  <si>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</si>
  <si>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</si>
  <si>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</si>
  <si>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</si>
  <si>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</si>
  <si>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</si>
  <si>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</si>
  <si>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</si>
  <si>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</si>
  <si>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</si>
  <si>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</si>
  <si>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</si>
  <si>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</si>
  <si>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</si>
  <si>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</si>
  <si>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</si>
  <si>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</si>
  <si>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</si>
  <si>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</si>
  <si>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</si>
  <si>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</si>
  <si>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</si>
  <si>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</si>
  <si>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</si>
  <si>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</si>
  <si>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</si>
  <si>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</si>
  <si>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</si>
  <si>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</si>
  <si>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</si>
  <si>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</si>
  <si>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</si>
  <si>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</si>
  <si>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</si>
  <si>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</si>
  <si>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</si>
  <si>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</si>
  <si>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</si>
  <si>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</si>
  <si>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</si>
  <si>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</si>
  <si>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</si>
  <si>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</si>
  <si>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</si>
  <si>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</si>
  <si>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</si>
  <si>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</si>
  <si>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</si>
  <si>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</si>
  <si>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</si>
  <si>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</si>
  <si>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</si>
  <si>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</si>
  <si>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</si>
  <si>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</si>
  <si>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</si>
  <si>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</si>
  <si>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</si>
  <si>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</si>
  <si>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</si>
  <si>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</si>
  <si>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</si>
  <si>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</si>
  <si>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</si>
  <si>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</si>
  <si>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</si>
  <si>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</si>
  <si>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</si>
  <si>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</si>
  <si>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</si>
  <si>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</si>
  <si>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</si>
  <si>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</si>
  <si>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</si>
  <si>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</si>
  <si>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</si>
  <si>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</si>
  <si>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</si>
  <si>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</si>
  <si>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</si>
  <si>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</si>
  <si>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</si>
  <si>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</si>
  <si>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</si>
  <si>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</si>
  <si>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</si>
  <si>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</si>
  <si>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</si>
  <si>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</si>
  <si>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</si>
  <si>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</si>
  <si>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</si>
  <si>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</si>
  <si>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</si>
  <si>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</si>
  <si>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</si>
  <si>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</si>
  <si>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</si>
  <si>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</si>
  <si>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</si>
  <si>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</si>
  <si>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</si>
  <si>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</si>
  <si>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</si>
  <si>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</si>
  <si>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</si>
  <si>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</si>
  <si>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</si>
  <si>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</si>
  <si>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</si>
  <si>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</si>
  <si>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</si>
  <si>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</si>
  <si>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</si>
  <si>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</si>
  <si>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</si>
  <si>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</si>
  <si>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</si>
  <si>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</si>
  <si>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</si>
  <si>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</si>
  <si>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</si>
  <si>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</si>
  <si>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</si>
  <si>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</si>
  <si>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</si>
  <si>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</si>
  <si>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</si>
  <si>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</si>
  <si>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</si>
  <si>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</si>
  <si>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</si>
  <si>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</si>
  <si>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</si>
  <si>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</si>
  <si>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</si>
  <si>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</si>
  <si>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</si>
  <si>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</si>
  <si>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</si>
  <si>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</si>
  <si>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</si>
  <si>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</si>
  <si>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</si>
  <si>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</si>
  <si>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</si>
  <si>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</si>
  <si>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</si>
  <si>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</si>
  <si>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</si>
  <si>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</si>
  <si>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</si>
  <si>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</si>
  <si>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</si>
  <si>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</si>
  <si>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</si>
  <si>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</si>
  <si>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</si>
  <si>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</si>
  <si>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</si>
  <si>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</si>
  <si>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</si>
  <si>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</si>
  <si>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</si>
  <si>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</si>
  <si>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</si>
  <si>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</si>
  <si>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</si>
  <si>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</si>
  <si>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</si>
  <si>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</si>
  <si>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</si>
  <si>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</si>
  <si>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</si>
  <si>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</si>
  <si>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</si>
  <si>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</si>
  <si>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</si>
  <si>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</si>
  <si>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</si>
  <si>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</si>
  <si>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</si>
  <si>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</si>
  <si>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</si>
  <si>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</si>
  <si>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</si>
  <si>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</si>
  <si>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</si>
  <si>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</si>
  <si>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</si>
  <si>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</si>
  <si>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</si>
  <si>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</si>
  <si>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</si>
  <si>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</si>
  <si>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</si>
  <si>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</si>
  <si>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</si>
  <si>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</si>
  <si>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</si>
  <si>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</si>
  <si>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</si>
  <si>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</si>
  <si>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</si>
  <si>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</si>
  <si>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</si>
  <si>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</si>
  <si>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</si>
  <si>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</si>
  <si>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</si>
  <si>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</si>
  <si>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</si>
  <si>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</si>
  <si>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</si>
  <si>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</si>
  <si>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</si>
  <si>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</si>
  <si>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</si>
  <si>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</si>
  <si>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</si>
  <si>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</si>
  <si>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</si>
  <si>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</si>
  <si>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</si>
  <si>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</si>
  <si>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</si>
  <si>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</si>
  <si>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</si>
  <si>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</si>
  <si>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</si>
  <si>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</si>
  <si>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</si>
  <si>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</si>
  <si>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</si>
  <si>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</si>
  <si>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</si>
  <si>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</si>
  <si>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</si>
  <si>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</si>
  <si>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</si>
  <si>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</si>
  <si>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</si>
  <si>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</si>
  <si>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</si>
  <si>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</si>
  <si>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</si>
  <si>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</si>
  <si>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</si>
  <si>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</si>
  <si>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</si>
  <si>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</si>
  <si>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</si>
  <si>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</si>
  <si>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</si>
  <si>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</si>
  <si>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</si>
  <si>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</si>
  <si>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</si>
  <si>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</si>
  <si>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</si>
  <si>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</si>
  <si>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</si>
  <si>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</si>
  <si>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</si>
  <si>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</si>
  <si>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</si>
  <si>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</si>
  <si>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</si>
  <si>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</si>
  <si>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</si>
  <si>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</si>
  <si>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</si>
  <si>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</si>
  <si>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</si>
  <si>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</si>
  <si>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</si>
  <si>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</si>
  <si>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</si>
  <si>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</si>
  <si>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</si>
  <si>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</si>
  <si>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</si>
  <si>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</si>
  <si>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</si>
  <si>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</si>
  <si>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</si>
  <si>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</si>
  <si>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</si>
  <si>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</si>
  <si>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</si>
  <si>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</si>
  <si>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</si>
  <si>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</si>
  <si>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</si>
  <si>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</si>
  <si>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</si>
  <si>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</si>
  <si>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</si>
  <si>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</si>
  <si>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</si>
  <si>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</si>
  <si>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</si>
  <si>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</si>
  <si>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</si>
  <si>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</si>
  <si>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</si>
  <si>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</si>
  <si>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</si>
  <si>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</si>
  <si>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</si>
  <si>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</si>
  <si>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</si>
  <si>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</si>
  <si>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</si>
  <si>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</si>
  <si>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</si>
  <si>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</si>
  <si>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</si>
  <si>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</si>
  <si>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</si>
  <si>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</si>
  <si>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</si>
  <si>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</si>
  <si>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</si>
  <si>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</si>
  <si>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</si>
  <si>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</si>
  <si>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</si>
  <si>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</si>
  <si>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</si>
  <si>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</si>
  <si>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</si>
  <si>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</si>
  <si>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</si>
  <si>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</si>
  <si>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</si>
  <si>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</si>
  <si>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</si>
  <si>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</si>
  <si>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</si>
  <si>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</si>
  <si>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</si>
  <si>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</si>
  <si>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</si>
  <si>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</si>
  <si>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</si>
  <si>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</si>
  <si>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</si>
  <si>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</si>
  <si>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</si>
  <si>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</si>
  <si>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</si>
  <si>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</si>
  <si>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</si>
  <si>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</si>
  <si>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</si>
  <si>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</si>
  <si>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</si>
  <si>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</si>
  <si>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</si>
  <si>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</si>
  <si>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</si>
  <si>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</si>
  <si>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</si>
  <si>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</si>
  <si>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</si>
  <si>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</si>
  <si>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</si>
  <si>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</si>
  <si>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</si>
  <si>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</si>
  <si>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</si>
  <si>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</si>
  <si>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</si>
  <si>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</si>
  <si>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</si>
  <si>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</si>
  <si>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</si>
  <si>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</si>
  <si>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</si>
  <si>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</si>
  <si>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</si>
  <si>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</si>
  <si>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</si>
  <si>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</si>
  <si>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</si>
  <si>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</si>
  <si>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</si>
  <si>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</si>
  <si>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</si>
  <si>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</si>
  <si>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</si>
  <si>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</si>
  <si>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</si>
  <si>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</si>
  <si>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</si>
  <si>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</si>
  <si>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</si>
  <si>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</si>
  <si>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</si>
  <si>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</si>
  <si>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</si>
  <si>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</si>
  <si>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</si>
  <si>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</si>
  <si>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</si>
  <si>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</si>
  <si>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</si>
  <si>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</si>
  <si>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</si>
  <si>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</si>
  <si>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</si>
  <si>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</si>
  <si>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</si>
  <si>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</si>
  <si>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</si>
  <si>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</si>
  <si>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</si>
  <si>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</si>
  <si>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</si>
  <si>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</si>
  <si>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</si>
  <si>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</si>
  <si>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</si>
  <si>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</si>
  <si>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</si>
  <si>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</si>
  <si>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</si>
  <si>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</si>
  <si>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</si>
  <si>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</si>
  <si>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</si>
  <si>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</si>
  <si>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</si>
  <si>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</si>
  <si>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</si>
  <si>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</si>
  <si>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</si>
  <si>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</si>
  <si>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</si>
  <si>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</si>
  <si>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</si>
  <si>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</si>
  <si>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</si>
  <si>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</si>
  <si>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</si>
  <si>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</si>
  <si>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</si>
  <si>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</si>
  <si>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</si>
  <si>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</si>
  <si>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</si>
  <si>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</si>
  <si>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</si>
  <si>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</si>
  <si>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</si>
  <si>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</si>
  <si>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</si>
  <si>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</si>
  <si>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</si>
  <si>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</si>
  <si>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</si>
  <si>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</si>
  <si>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</si>
  <si>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</si>
  <si>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</si>
  <si>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</si>
  <si>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</si>
  <si>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</si>
  <si>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</si>
  <si>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</si>
  <si>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</si>
  <si>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</si>
  <si>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</si>
  <si>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</si>
  <si>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</si>
  <si>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</si>
  <si>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</si>
  <si>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</si>
  <si>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</si>
  <si>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</si>
  <si>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</si>
  <si>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</si>
  <si>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</si>
  <si>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</si>
  <si>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</si>
  <si>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</si>
  <si>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</si>
  <si>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</si>
  <si>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</si>
  <si>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</si>
  <si>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</si>
  <si>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</si>
  <si>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</si>
  <si>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</si>
  <si>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</si>
  <si>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</si>
  <si>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</si>
  <si>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</si>
  <si>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</si>
  <si>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</si>
  <si>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</si>
  <si>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</si>
  <si>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</si>
  <si>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</si>
  <si>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</si>
  <si>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</si>
  <si>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</si>
  <si>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</si>
  <si>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</si>
  <si>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</si>
  <si>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</si>
  <si>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</si>
  <si>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</si>
  <si>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</si>
  <si>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</si>
  <si>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</si>
  <si>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</si>
  <si>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</si>
  <si>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</si>
  <si>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</si>
  <si>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</si>
  <si>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</si>
  <si>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</si>
  <si>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</si>
  <si>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</si>
  <si>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</si>
  <si>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</si>
  <si>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</si>
  <si>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</si>
  <si>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</si>
  <si>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</si>
  <si>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</si>
  <si>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</si>
  <si>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</si>
  <si>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</si>
  <si>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</si>
  <si>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</si>
  <si>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</si>
  <si>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</si>
  <si>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</si>
  <si>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</si>
  <si>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</si>
  <si>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</si>
  <si>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</si>
  <si>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</si>
  <si>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</si>
  <si>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</si>
  <si>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</si>
  <si>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</si>
  <si>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</si>
  <si>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</si>
  <si>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</si>
  <si>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</si>
  <si>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</si>
  <si>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</si>
  <si>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</si>
  <si>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</si>
  <si>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</si>
  <si>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</si>
  <si>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</si>
  <si>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</si>
  <si>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</si>
  <si>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</si>
  <si>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</si>
  <si>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</si>
  <si>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</si>
  <si>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</si>
  <si>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</si>
  <si>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</si>
  <si>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</si>
  <si>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</si>
  <si>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</si>
  <si>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</si>
  <si>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</si>
  <si>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</si>
  <si>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</si>
  <si>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</si>
  <si>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</si>
  <si>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</si>
  <si>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</si>
  <si>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</si>
  <si>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</si>
  <si>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</si>
  <si>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</si>
  <si>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</si>
  <si>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</si>
  <si>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</si>
  <si>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</si>
  <si>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</si>
  <si>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</si>
  <si>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</si>
  <si>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</si>
  <si>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</si>
  <si>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</si>
  <si>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</si>
  <si>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</si>
  <si>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</si>
  <si>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</si>
  <si>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</si>
  <si>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</si>
  <si>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</si>
  <si>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</si>
  <si>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</si>
  <si>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</si>
  <si>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</si>
  <si>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</si>
  <si>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</si>
  <si>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</si>
  <si>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</si>
  <si>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</si>
  <si>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</si>
  <si>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</si>
  <si>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</si>
  <si>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</si>
  <si>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</si>
  <si>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</si>
  <si>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</si>
  <si>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</si>
  <si>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</si>
  <si>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</si>
  <si>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</si>
  <si>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</si>
  <si>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</si>
  <si>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</si>
  <si>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</si>
  <si>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</si>
  <si>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</si>
  <si>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</si>
  <si>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</si>
  <si>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</si>
  <si>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</si>
  <si>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</si>
  <si>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</si>
  <si>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</si>
  <si>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</si>
  <si>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</si>
  <si>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</si>
  <si>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</si>
  <si>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</si>
  <si>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</si>
  <si>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</si>
  <si>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</si>
  <si>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</si>
  <si>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</si>
  <si>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</si>
  <si>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</si>
  <si>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</si>
  <si>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</si>
  <si>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</si>
  <si>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</si>
  <si>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</si>
  <si>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</si>
  <si>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</si>
  <si>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</si>
  <si>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Elmet Techologies LLC</t>
  </si>
  <si>
    <t>All Elmet products</t>
  </si>
  <si>
    <t>DUNS</t>
  </si>
  <si>
    <t>079772-1699</t>
  </si>
  <si>
    <t>1560 Lisbon St, Lewiston, ME  04240</t>
  </si>
  <si>
    <t>Tracy Washburn</t>
  </si>
  <si>
    <t>twashburn@elmettech.com</t>
  </si>
  <si>
    <t>207-333-6256</t>
  </si>
  <si>
    <t>Dan Drinan</t>
  </si>
  <si>
    <t>Director of Quality</t>
  </si>
  <si>
    <t>ddrinan@elmettech.com</t>
  </si>
  <si>
    <t>207-333-6210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</si>
</sst>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drinan@elmettech.com" TargetMode="External"/><Relationship Id="rId1" Type="http://schemas.openxmlformats.org/officeDocument/2006/relationships/hyperlink" Target="mailto:twashburn@elmettech.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5" workbookViewId="0">
      <selection activeCell="A3" sqref="A3"/>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B9FCB4B-5F49-4A94-B8B1-4ABC58951409}"/>
    </customSheetView>
    <customSheetView guid="{4BDF1A28-30D5-449D-B20E-D6C97EF9FAE1}" showAutoFilter="1">
      <selection activeCell="C1" sqref="C1:D65536"/>
      <pageMargins left="0" right="0" top="0" bottom="0" header="0" footer="0"/>
      <pageSetup orientation="portrait"/>
      <autoFilter ref="B1:C1" xr:uid="{98C99A60-1D45-49BA-9D21-A7FB11FA82AE}"/>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5" zoomScaleNormal="100"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14433</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14434</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t="s">
        <v>14435</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14436</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14437</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14438</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14439</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14440</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14441</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14442</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14443</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44562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77824BC-6CA7-4D59-B8DE-CB4FEAA32A35}"/>
    <hyperlink ref="D20" r:id="rId2" xr:uid="{97FD2069-7BDF-422C-9361-E5845E6BD9B8}"/>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Elmet Techologies LLC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All Elmet products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Tracy Washburn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twashburn@elmettech.com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207-333-6256</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Dan Drinan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ddrinan@elmettech.com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207-333-6210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44562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f>Declaration!D69</f>
        <v>0</v>
      </c>
      <c r="C48" s="138" t="str">
        <f t="shared" ca="1" si="3"/>
        <v>Complete</v>
      </c>
      <c r="D48" s="252" t="str">
        <f>IF(H48=1,"Click here to answer question (A)","")</f>
        <v/>
      </c>
      <c r="E48" s="17" t="s">
        <v>17</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210" t="str">
        <f>IF(H50=1,"Click here to answer question (B)","")</f>
        <v/>
      </c>
      <c r="E50" s="17" t="s">
        <v>17</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210" t="str">
        <f>IF(H55=1,"Click here to answer question (D)","")</f>
        <v/>
      </c>
      <c r="E55" s="17" t="s">
        <v>17</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210" t="str">
        <f>IF(H56=1,"Click here to answer question (E)","")</f>
        <v/>
      </c>
      <c r="E56" s="17" t="s">
        <v>17</v>
      </c>
      <c r="F56" s="85">
        <f t="shared" si="10"/>
        <v>0</v>
      </c>
      <c r="G56" s="63">
        <f>IF(B56=0,1,0)</f>
        <v>1</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210" t="str">
        <f>IF(H58=1,"Click here to answer question (F)","")</f>
        <v/>
      </c>
      <c r="E58" s="17" t="s">
        <v>17</v>
      </c>
      <c r="F58" s="85">
        <f t="shared" si="10"/>
        <v>0</v>
      </c>
      <c r="G58" s="63">
        <f>IF(B58=0,1,0)</f>
        <v>1</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f>Declaration!D83</f>
        <v>0</v>
      </c>
      <c r="C59" s="138" t="str">
        <f t="shared" ca="1" si="3"/>
        <v>Complete</v>
      </c>
      <c r="D59" s="210" t="str">
        <f>IF(H59=1,"Click here to answer question (G)","")</f>
        <v/>
      </c>
      <c r="E59" s="17" t="s">
        <v>17</v>
      </c>
      <c r="F59" s="85">
        <f t="shared" si="10"/>
        <v>0</v>
      </c>
      <c r="G59" s="63">
        <f t="shared" si="8"/>
        <v>1</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6.5">
      <c r="A77" s="128" t="str">
        <f t="shared" si="4"/>
        <v>DefinitionsB11</v>
      </c>
      <c r="B77" s="128" t="s">
        <v>1117</v>
      </c>
      <c r="C77" s="128" t="s">
        <v>1210</v>
      </c>
      <c r="D77" s="273" t="s">
        <v>1211</v>
      </c>
      <c r="E77" s="273" t="s">
        <v>1212</v>
      </c>
      <c r="F77" s="282" t="s">
        <v>1213</v>
      </c>
      <c r="G77" s="283" t="s">
        <v>1214</v>
      </c>
      <c r="H77" s="319" t="s">
        <v>1215</v>
      </c>
      <c r="K77" s="129"/>
      <c r="M77" s="128"/>
    </row>
    <row r="78" spans="1:13" ht="16.5">
      <c r="A78" s="128" t="str">
        <f t="shared" si="4"/>
        <v>DefinitionsB12</v>
      </c>
      <c r="B78" s="128" t="s">
        <v>1117</v>
      </c>
      <c r="C78" s="128" t="s">
        <v>1216</v>
      </c>
      <c r="D78" s="273" t="s">
        <v>1217</v>
      </c>
      <c r="E78" s="273" t="s">
        <v>1218</v>
      </c>
      <c r="F78" s="282" t="s">
        <v>1219</v>
      </c>
      <c r="G78" s="284" t="s">
        <v>1220</v>
      </c>
      <c r="H78" s="319" t="s">
        <v>1221</v>
      </c>
      <c r="K78" s="129"/>
      <c r="M78" s="128"/>
    </row>
    <row r="79" spans="1:13" ht="16.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343691D-ABBD-4A2B-A452-0935858CA21D}"/>
    </customSheetView>
    <customSheetView guid="{4BDF1A28-30D5-449D-B20E-D6C97EF9FAE1}" showAutoFilter="1">
      <selection activeCell="C174" sqref="C174"/>
      <pageMargins left="0" right="0" top="0" bottom="0" header="0" footer="0"/>
      <pageSetup paperSize="9" orientation="portrait"/>
      <autoFilter ref="B1:N1" xr:uid="{9A401275-3D7E-4C90-A824-4A35561A7FFC}"/>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Drinan</cp:lastModifiedBy>
  <cp:revision/>
  <dcterms:created xsi:type="dcterms:W3CDTF">2010-06-21T21:00:23Z</dcterms:created>
  <dcterms:modified xsi:type="dcterms:W3CDTF">2022-06-01T18:31:31Z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